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Z:\Registar ugovora\"/>
    </mc:Choice>
  </mc:AlternateContent>
  <xr:revisionPtr revIDLastSave="0" documentId="13_ncr:1_{4B61CB0A-350A-4B19-8FE7-4F40A31A390B}" xr6:coauthVersionLast="45" xr6:coauthVersionMax="47" xr10:uidLastSave="{00000000-0000-0000-0000-000000000000}"/>
  <bookViews>
    <workbookView xWindow="-120" yWindow="-120" windowWidth="29040" windowHeight="15840" xr2:uid="{00000000-000D-0000-FFFF-FFFF00000000}"/>
  </bookViews>
  <sheets>
    <sheet name="Registar ugovora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87" i="1" l="1"/>
  <c r="P180" i="1"/>
  <c r="P143" i="1"/>
  <c r="P142" i="1"/>
  <c r="P141" i="1"/>
  <c r="P76" i="1"/>
  <c r="Q91" i="1" l="1"/>
  <c r="P213" i="1" l="1"/>
  <c r="P80" i="1" l="1"/>
  <c r="P86" i="1" l="1"/>
  <c r="P160" i="1"/>
  <c r="P132" i="1"/>
  <c r="Q39" i="1" l="1"/>
  <c r="M19" i="1" l="1"/>
  <c r="P14" i="1"/>
  <c r="Q65" i="1" l="1"/>
  <c r="P134" i="1" l="1"/>
  <c r="Q134" i="1" s="1"/>
  <c r="Q96" i="1"/>
  <c r="P88" i="1" l="1"/>
  <c r="P89" i="1"/>
  <c r="P87" i="1"/>
  <c r="P188" i="1" l="1"/>
  <c r="P208" i="1" l="1"/>
  <c r="P206" i="1"/>
  <c r="P197" i="1"/>
  <c r="P195" i="1"/>
  <c r="P181" i="1"/>
  <c r="P153" i="1" l="1"/>
  <c r="P139" i="1" l="1"/>
  <c r="P99" i="1" l="1"/>
  <c r="P92" i="1"/>
  <c r="P90" i="1"/>
  <c r="P211" i="1" l="1"/>
  <c r="P100" i="1" l="1"/>
  <c r="P95" i="1"/>
  <c r="P94" i="1"/>
  <c r="P7" i="1" l="1"/>
  <c r="P21" i="1" l="1"/>
  <c r="P15" i="1"/>
  <c r="P2" i="1" l="1"/>
  <c r="P25" i="1" l="1"/>
  <c r="P26" i="1"/>
  <c r="P24" i="1"/>
  <c r="P9" i="1" l="1"/>
  <c r="P28" i="1" l="1"/>
  <c r="Q8" i="1" l="1"/>
  <c r="Q5" i="1"/>
  <c r="Q82" i="1" l="1"/>
  <c r="Q53" i="1" l="1"/>
  <c r="Q71" i="1"/>
  <c r="Q58" i="1"/>
  <c r="Q3" i="1" l="1"/>
  <c r="Q19" i="1"/>
  <c r="M140" i="1" l="1"/>
  <c r="M7" i="1"/>
  <c r="Q55" i="1" l="1"/>
  <c r="Q85" i="1" l="1"/>
  <c r="M226" i="1" l="1"/>
  <c r="M224" i="1"/>
  <c r="M220" i="1" l="1"/>
  <c r="M219" i="1" l="1"/>
  <c r="M218" i="1"/>
  <c r="M217" i="1"/>
  <c r="M223" i="1" l="1"/>
  <c r="M214" i="1" l="1"/>
  <c r="M221" i="1" l="1"/>
  <c r="M222" i="1" l="1"/>
  <c r="M216" i="1" l="1"/>
  <c r="M215" i="1" l="1"/>
  <c r="M213" i="1" l="1"/>
  <c r="M212" i="1" l="1"/>
  <c r="M202" i="1" l="1"/>
  <c r="M201" i="1" l="1"/>
  <c r="M211" i="1" l="1"/>
  <c r="M210" i="1" l="1"/>
  <c r="M206" i="1" l="1"/>
  <c r="M209" i="1" l="1"/>
  <c r="M208" i="1" l="1"/>
  <c r="M205" i="1" l="1"/>
  <c r="M207" i="1" l="1"/>
  <c r="M200" i="1" l="1"/>
  <c r="M199" i="1" l="1"/>
  <c r="M198" i="1"/>
  <c r="M149" i="1" l="1"/>
  <c r="M197" i="1" l="1"/>
  <c r="M158" i="1"/>
  <c r="M196" i="1" l="1"/>
  <c r="M194" i="1" l="1"/>
  <c r="M160" i="1"/>
  <c r="M169" i="1" l="1"/>
  <c r="M189" i="1" l="1"/>
  <c r="M186" i="1" l="1"/>
  <c r="M167" i="1" l="1"/>
  <c r="M166" i="1"/>
  <c r="M185" i="1" l="1"/>
  <c r="M184" i="1" l="1"/>
  <c r="M183" i="1" l="1"/>
  <c r="M162" i="1" l="1"/>
  <c r="M182" i="1" l="1"/>
  <c r="M178" i="1" l="1"/>
  <c r="M177" i="1"/>
  <c r="M176" i="1"/>
  <c r="M175" i="1"/>
  <c r="M174" i="1"/>
  <c r="M173" i="1"/>
  <c r="M172" i="1"/>
  <c r="M171" i="1"/>
  <c r="M170" i="1"/>
  <c r="M168" i="1" l="1"/>
  <c r="M161" i="1" l="1"/>
  <c r="M157" i="1" l="1"/>
  <c r="M165" i="1" l="1"/>
  <c r="M164" i="1"/>
  <c r="M163" i="1" l="1"/>
  <c r="M156" i="1" l="1"/>
  <c r="M145" i="1" l="1"/>
  <c r="M146" i="1"/>
  <c r="M144" i="1"/>
  <c r="M155" i="1" l="1"/>
  <c r="M159" i="1" l="1"/>
  <c r="M134" i="1" l="1"/>
  <c r="M154" i="1" l="1"/>
  <c r="M135" i="1" l="1"/>
  <c r="M153" i="1" l="1"/>
  <c r="M138" i="1" l="1"/>
  <c r="M133" i="1" l="1"/>
  <c r="M130" i="1" l="1"/>
  <c r="M129" i="1"/>
  <c r="M121" i="1"/>
  <c r="M122" i="1"/>
  <c r="M123" i="1"/>
  <c r="M124" i="1"/>
  <c r="M125" i="1"/>
  <c r="M126" i="1"/>
  <c r="M127" i="1"/>
  <c r="M128" i="1"/>
  <c r="M120" i="1"/>
  <c r="M119" i="1"/>
  <c r="M118" i="1" l="1"/>
  <c r="M96" i="1" l="1"/>
  <c r="M103" i="1" l="1"/>
  <c r="M102" i="1"/>
  <c r="M107" i="1" l="1"/>
  <c r="M98" i="1" l="1"/>
  <c r="M97" i="1" l="1"/>
  <c r="M95" i="1" l="1"/>
  <c r="M92" i="1"/>
  <c r="M93" i="1"/>
  <c r="M91" i="1"/>
  <c r="M90" i="1" l="1"/>
  <c r="M89" i="1" l="1"/>
  <c r="M87" i="1"/>
  <c r="M36" i="1" l="1"/>
  <c r="M81" i="1" l="1"/>
  <c r="M80" i="1"/>
  <c r="M79" i="1" l="1"/>
  <c r="M78" i="1"/>
  <c r="M70" i="1" l="1"/>
  <c r="M69" i="1"/>
  <c r="M77" i="1" l="1"/>
  <c r="M76" i="1" l="1"/>
  <c r="M75" i="1"/>
  <c r="M74" i="1"/>
  <c r="M71" i="1" l="1"/>
  <c r="M73" i="1" l="1"/>
  <c r="M72" i="1"/>
  <c r="M68" i="1" l="1"/>
  <c r="M67" i="1" l="1"/>
  <c r="M66" i="1"/>
  <c r="M65" i="1" l="1"/>
  <c r="M64" i="1"/>
  <c r="M63" i="1" l="1"/>
  <c r="M62" i="1"/>
  <c r="M61" i="1"/>
  <c r="M60" i="1"/>
  <c r="M59" i="1" l="1"/>
  <c r="M54" i="1"/>
  <c r="M58" i="1" l="1"/>
  <c r="M57" i="1" l="1"/>
  <c r="M53" i="1"/>
  <c r="M56" i="1" l="1"/>
  <c r="M55" i="1"/>
  <c r="M52" i="1" l="1"/>
  <c r="M51" i="1"/>
  <c r="M50" i="1"/>
  <c r="M44" i="1" l="1"/>
  <c r="M43" i="1"/>
  <c r="M42" i="1"/>
  <c r="M41" i="1"/>
  <c r="M40" i="1"/>
  <c r="M49" i="1" l="1"/>
  <c r="M48" i="1"/>
  <c r="M47" i="1"/>
  <c r="M46" i="1"/>
  <c r="M45" i="1"/>
  <c r="M39" i="1" l="1"/>
  <c r="M38" i="1" l="1"/>
  <c r="M27" i="1" l="1"/>
  <c r="M37" i="1" l="1"/>
  <c r="M35" i="1"/>
  <c r="M33" i="1"/>
  <c r="M32" i="1" l="1"/>
  <c r="M21" i="1" l="1"/>
  <c r="M24" i="1"/>
  <c r="M23" i="1" l="1"/>
  <c r="M22" i="1" l="1"/>
  <c r="M20" i="1" l="1"/>
  <c r="M18" i="1" l="1"/>
  <c r="M8" i="1" l="1"/>
  <c r="M5" i="1"/>
  <c r="M3" i="1"/>
  <c r="M4" i="1"/>
  <c r="M2" i="1"/>
</calcChain>
</file>

<file path=xl/sharedStrings.xml><?xml version="1.0" encoding="utf-8"?>
<sst xmlns="http://schemas.openxmlformats.org/spreadsheetml/2006/main" count="2782" uniqueCount="1363">
  <si>
    <t>Predmet ugovora</t>
  </si>
  <si>
    <t>Evidencijski broj nabave</t>
  </si>
  <si>
    <t>CPV oznaka</t>
  </si>
  <si>
    <t>Broj objave</t>
  </si>
  <si>
    <t>Vrsta provedenog postupka</t>
  </si>
  <si>
    <t>Naziv ugovoratelja (i podugovaratelja ako postoje)</t>
  </si>
  <si>
    <t>OIB ugovoratelja
(i podugovaratelja ako postoje)</t>
  </si>
  <si>
    <t>Iznos bez PDV-a na koji je ugovor/OS sklopljen</t>
  </si>
  <si>
    <t>Ukupni iznos s    PDV-om na koji je ugovor/OS sklopljen</t>
  </si>
  <si>
    <t>Datum kada je ugovor/OS izvršen u cjelosti (ili navod o raskidu)</t>
  </si>
  <si>
    <t>Ukupni isplaćeni iznos ugovaratelju bez PDV-a</t>
  </si>
  <si>
    <t>Ukupni isplaćeni iznos ugovaratelju s PDV-om</t>
  </si>
  <si>
    <t>Napomena</t>
  </si>
  <si>
    <t>Oznaka/broj ugovora</t>
  </si>
  <si>
    <t>Ugovor/OS financira se iz fondova EU</t>
  </si>
  <si>
    <t>NE</t>
  </si>
  <si>
    <t>Obrazloženje ako je iznos koji je plaćen ugovaratelju veći od ugovorenog iznosa, odnosno razlozi zbog koji je ugovor/OS raskinut</t>
  </si>
  <si>
    <t>Jednostavna nabava</t>
  </si>
  <si>
    <t>Datum sklapanja ugovora/OS</t>
  </si>
  <si>
    <t xml:space="preserve"> Rok na koji je ugovor/OS sklopljen</t>
  </si>
  <si>
    <t>1 godina</t>
  </si>
  <si>
    <t>R.br.</t>
  </si>
  <si>
    <t>Ugovor o nabavi potrošnog i tehničkog elektromaterijala 1203/2021</t>
  </si>
  <si>
    <t>BN-16-2021</t>
  </si>
  <si>
    <t>44400000-4</t>
  </si>
  <si>
    <t>95243482140</t>
  </si>
  <si>
    <t>04.01.2022.</t>
  </si>
  <si>
    <t>10/2022</t>
  </si>
  <si>
    <t>SMIT - COMMERCE d.o.o.</t>
  </si>
  <si>
    <t>Godišnja licenca za cloud backup svih servera Zavoda 2022-17</t>
  </si>
  <si>
    <t>BN-32-2021</t>
  </si>
  <si>
    <t>72252000-6</t>
  </si>
  <si>
    <t>DATABOX d.o.o.</t>
  </si>
  <si>
    <t>27419475912</t>
  </si>
  <si>
    <t>14.01.2022.</t>
  </si>
  <si>
    <t>Ugovor za nabavu serverskih i klijentskih Microsoft licenci 42/2022</t>
  </si>
  <si>
    <t>EVV-03-2021</t>
  </si>
  <si>
    <t>30230000-0</t>
  </si>
  <si>
    <t xml:space="preserve">Otvoreni postupak javne nabave s ciljem sklapanja okvirnog sporazuma s jednim gospodarskim subjektom na razdoblje od dvije godine </t>
  </si>
  <si>
    <t>91678676896</t>
  </si>
  <si>
    <t>79.892,40 eur</t>
  </si>
  <si>
    <t>OS 1270/2021</t>
  </si>
  <si>
    <t>99.865,50 eur</t>
  </si>
  <si>
    <t>12/2022</t>
  </si>
  <si>
    <t>COMBIS d.o.o.</t>
  </si>
  <si>
    <t>2022-17</t>
  </si>
  <si>
    <t>Ugovor o uslugama izrade vizualne komunikacije</t>
  </si>
  <si>
    <t>BN-34-2021</t>
  </si>
  <si>
    <t>30192000-1</t>
  </si>
  <si>
    <t xml:space="preserve">BIROMAT d.o.o. </t>
  </si>
  <si>
    <t>23330111713</t>
  </si>
  <si>
    <t>17/2022</t>
  </si>
  <si>
    <t>12748,58, a najviše do 70.000,00 kn</t>
  </si>
  <si>
    <t>EMV-23-2021</t>
  </si>
  <si>
    <t>33696500-0</t>
  </si>
  <si>
    <t>2021/S 0F2-0036357 od 11.10.2021.</t>
  </si>
  <si>
    <t>Otvoreni postupak javne nabave</t>
  </si>
  <si>
    <t xml:space="preserve">MES d.o.o. </t>
  </si>
  <si>
    <t>07701805862</t>
  </si>
  <si>
    <t>11.01.2022.</t>
  </si>
  <si>
    <t>23/2022</t>
  </si>
  <si>
    <t xml:space="preserve">BIOMAX d.o.o. </t>
  </si>
  <si>
    <t>71332169686</t>
  </si>
  <si>
    <t>24/2022</t>
  </si>
  <si>
    <t>Ugovor o nabavi potrošnog materijala za čišćenje, 20/2022</t>
  </si>
  <si>
    <t>BN-35-2021</t>
  </si>
  <si>
    <t>39830000-9</t>
  </si>
  <si>
    <t>BARKOM - G.M. d.o.o.</t>
  </si>
  <si>
    <t>70127500266</t>
  </si>
  <si>
    <t>18.01.2022.</t>
  </si>
  <si>
    <t>22/2022</t>
  </si>
  <si>
    <t>Z-2020-1</t>
  </si>
  <si>
    <t>HP - Hrvatska pošta d.d.</t>
  </si>
  <si>
    <t xml:space="preserve">Zajednička nabava putem Gradskog ureda za financije i javnu nabavu </t>
  </si>
  <si>
    <t>87311810356</t>
  </si>
  <si>
    <t>01.02.2022.</t>
  </si>
  <si>
    <t>27/2022</t>
  </si>
  <si>
    <t>28/2022</t>
  </si>
  <si>
    <t>29/2022</t>
  </si>
  <si>
    <t>Umjeravanje mjerila volumena</t>
  </si>
  <si>
    <t>BN-03-2022</t>
  </si>
  <si>
    <t>50433000-9</t>
  </si>
  <si>
    <t>CRUX d.o.o.</t>
  </si>
  <si>
    <t>89659040218</t>
  </si>
  <si>
    <t>02.02.2022.</t>
  </si>
  <si>
    <t>Narudžbenica 2022-3463</t>
  </si>
  <si>
    <t>Umjeravanje mjerila temperature</t>
  </si>
  <si>
    <t>BN-04-2022</t>
  </si>
  <si>
    <t>METROTEKA d.o.o.</t>
  </si>
  <si>
    <t>Narudžbenica 2022-3534</t>
  </si>
  <si>
    <t>57495737984</t>
  </si>
  <si>
    <t>Ugovor o nabavi potrošnog materijala za mobilnu mamografiju</t>
  </si>
  <si>
    <t>BN-31-2021</t>
  </si>
  <si>
    <t xml:space="preserve">33695000-8 </t>
  </si>
  <si>
    <t>REPROMAT-ZAGREB d.o.o.</t>
  </si>
  <si>
    <t>09784531295</t>
  </si>
  <si>
    <t>40/2022</t>
  </si>
  <si>
    <t>Usluge certifikacije za norme ISO 9001, ISO 14001 i ISO 45001</t>
  </si>
  <si>
    <t>BN-09-2022</t>
  </si>
  <si>
    <t>79990000-0</t>
  </si>
  <si>
    <t xml:space="preserve">BUREAU VERITAS CROATIA d.o.o. </t>
  </si>
  <si>
    <t>82798532151</t>
  </si>
  <si>
    <t>11.02.2022.</t>
  </si>
  <si>
    <t xml:space="preserve">1 godina </t>
  </si>
  <si>
    <t xml:space="preserve">2 godine </t>
  </si>
  <si>
    <t>Narudžbenica 2022-4921</t>
  </si>
  <si>
    <t>EMV-26-2021</t>
  </si>
  <si>
    <t>2021/S 0F2 -0036010</t>
  </si>
  <si>
    <t>2021/S 0F2-0034397</t>
  </si>
  <si>
    <t xml:space="preserve">BIOSPECTRA d.o.o. </t>
  </si>
  <si>
    <t xml:space="preserve">JASIKA d.o.o. </t>
  </si>
  <si>
    <t>58/2022</t>
  </si>
  <si>
    <t>59/2022</t>
  </si>
  <si>
    <t>391789400 (SLO)</t>
  </si>
  <si>
    <t>2021/S 0F2-0016110</t>
  </si>
  <si>
    <t>Zajednica ponuditelja Tip-Zagreb d.o.o. i ZOLA d.o.o.</t>
  </si>
  <si>
    <t>EMV-11-2021</t>
  </si>
  <si>
    <t>36198195227  18687961705</t>
  </si>
  <si>
    <t>04.02.2022.</t>
  </si>
  <si>
    <t>61/2022</t>
  </si>
  <si>
    <t>Ugovor o nabavi  tonera i tinte  104/2022</t>
  </si>
  <si>
    <t>Ugovor o nabavi softverskog rješenja za certificiranje ekološke proizvodnje 100/2022</t>
  </si>
  <si>
    <t>55703284647</t>
  </si>
  <si>
    <t>22.02.2022.</t>
  </si>
  <si>
    <t>90 dana</t>
  </si>
  <si>
    <t>80/2022</t>
  </si>
  <si>
    <t>Pakel d.o.o.</t>
  </si>
  <si>
    <t xml:space="preserve">48000000-8 </t>
  </si>
  <si>
    <t>BN-22-2021</t>
  </si>
  <si>
    <t>Ugovor o određivanju kontaminacije tala za program "Ekološka karta Grada Zagreba" 145/2022</t>
  </si>
  <si>
    <t>76023745044</t>
  </si>
  <si>
    <t>23.02.2022.</t>
  </si>
  <si>
    <t>83/2022</t>
  </si>
  <si>
    <t>71356000-8</t>
  </si>
  <si>
    <t>EMV-21-2021</t>
  </si>
  <si>
    <t>2021/S 0F2 -0036353</t>
  </si>
  <si>
    <t>Gorea Plus d.o.o.</t>
  </si>
  <si>
    <t>79496934924</t>
  </si>
  <si>
    <t>25.02.2022.</t>
  </si>
  <si>
    <t>60 dana</t>
  </si>
  <si>
    <t>87/2022</t>
  </si>
  <si>
    <t>DA</t>
  </si>
  <si>
    <t>Sveučilište u Zagrebu Agronomski fakultet</t>
  </si>
  <si>
    <t>38437000-7</t>
  </si>
  <si>
    <t xml:space="preserve">38437000-7 </t>
  </si>
  <si>
    <t xml:space="preserve">30125000-1 </t>
  </si>
  <si>
    <t xml:space="preserve">38000000-5 </t>
  </si>
  <si>
    <t>EMV-20-2021</t>
  </si>
  <si>
    <t>EMV-08-2021</t>
  </si>
  <si>
    <t>50112000-3</t>
  </si>
  <si>
    <t>2021/ S 0F2-0016160 od 26.04.2021.</t>
  </si>
  <si>
    <t>Cepelin, obrt za trgovinu, usluge i ugostiteljstvo, vl. Anamarija Matić</t>
  </si>
  <si>
    <t>03.03.2022.</t>
  </si>
  <si>
    <t>94/2022</t>
  </si>
  <si>
    <t>95/2022</t>
  </si>
  <si>
    <t>96/2022</t>
  </si>
  <si>
    <t>Usluge komunikacijskog savjetovanja i odnosa s javnošću</t>
  </si>
  <si>
    <t>BN-06-2022</t>
  </si>
  <si>
    <t>79342000-3</t>
  </si>
  <si>
    <t>Millenium promocija d.o.o.</t>
  </si>
  <si>
    <t>39853231950</t>
  </si>
  <si>
    <t>Printabilni CD/DVD snimač sa pripadajućom konzolom</t>
  </si>
  <si>
    <t>BN-07-2022</t>
  </si>
  <si>
    <t>14.03.2022.</t>
  </si>
  <si>
    <t>Narudžbenica 2022-07598</t>
  </si>
  <si>
    <t>33111650-2</t>
  </si>
  <si>
    <t>BN-33-2021</t>
  </si>
  <si>
    <t xml:space="preserve">34100000-8 </t>
  </si>
  <si>
    <t>VIATOR d.o.o.,  Split</t>
  </si>
  <si>
    <t>08.03.2022.</t>
  </si>
  <si>
    <t>102/2022</t>
  </si>
  <si>
    <t>Ugovor o najmu pet vozila za potrebe NASTAVNOG ZAVODA ZA JAVNO ZDRAVSTVO "DR. ANDRIJA ŠTAMPAR", 138/2022</t>
  </si>
  <si>
    <t>RU-VE d.o.o., Sveta Nedjelja</t>
  </si>
  <si>
    <t>88470929840</t>
  </si>
  <si>
    <t>15.03.2022.</t>
  </si>
  <si>
    <t>104/2022</t>
  </si>
  <si>
    <t>EMV-21-2022</t>
  </si>
  <si>
    <t>38000000-5</t>
  </si>
  <si>
    <t>107/2022</t>
  </si>
  <si>
    <t>KEFO d.o.o.</t>
  </si>
  <si>
    <t>09371680761</t>
  </si>
  <si>
    <t>106/2022</t>
  </si>
  <si>
    <r>
      <t xml:space="preserve">Ugovor o nabavi sitne laboratorijske opreme za potrebe projekta "Istraživanje klimatskih promjena na razvoj plijesni, mikotoksina i kvalitetu žitarica s prijedlogom mjera", </t>
    </r>
    <r>
      <rPr>
        <b/>
        <sz val="10"/>
        <rFont val="Calibri"/>
        <family val="2"/>
        <charset val="238"/>
      </rPr>
      <t>Grupa 1. Laboratorijski pribor za pripremu uzoraka mikotoksina, 191/2022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</si>
  <si>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2. Laboratorijska oprema za dokumentaciju uzoraka plijesni, 189/2022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</si>
  <si>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3. Laboratorijska oprema za pripremu mikotoksina, 192/2022</t>
    </r>
  </si>
  <si>
    <r>
      <t xml:space="preserve">Ugovor o nabavi sitne laboratorijske opreme za potrebe projekta "Istraživanje klimatskih promjena na razvoj plijesni, mikotoksina i kvalitetu žitarica s prijedlogom mjera", </t>
    </r>
    <r>
      <rPr>
        <b/>
        <sz val="10"/>
        <rFont val="Calibri"/>
        <family val="2"/>
        <charset val="238"/>
      </rPr>
      <t>Grupa 5. Laboratorijska oprema za pripremu i identifikaciju plijesni, 149/2022</t>
    </r>
  </si>
  <si>
    <t>Zamjena postojećeg VRF sistema Zgrade C - mikrobiologija</t>
  </si>
  <si>
    <t>BN-10-2022</t>
  </si>
  <si>
    <t>50532000-3</t>
  </si>
  <si>
    <t xml:space="preserve">AEROTEH d.o.o. </t>
  </si>
  <si>
    <t>06219431693</t>
  </si>
  <si>
    <t>16.03.2022.</t>
  </si>
  <si>
    <t xml:space="preserve">90 dana </t>
  </si>
  <si>
    <r>
      <t xml:space="preserve">Ugovor o nabavi kolona, pretkolona i SPE kolona za kromatografiju, </t>
    </r>
    <r>
      <rPr>
        <b/>
        <sz val="10"/>
        <rFont val="Calibri"/>
        <family val="2"/>
        <charset val="238"/>
        <scheme val="minor"/>
      </rPr>
      <t>Grupa 1. Kolone za plinsku kromatografiju i određivanje sulfita,</t>
    </r>
    <r>
      <rPr>
        <sz val="10"/>
        <rFont val="Calibri"/>
        <family val="2"/>
        <charset val="238"/>
        <scheme val="minor"/>
      </rPr>
      <t xml:space="preserve"> 179/22</t>
    </r>
  </si>
  <si>
    <t>EMV-18-2021</t>
  </si>
  <si>
    <t>2021/S 0F2-0028107</t>
  </si>
  <si>
    <t>BOMI-LAB d.o.o., Zagreb</t>
  </si>
  <si>
    <t>110/2022</t>
  </si>
  <si>
    <t>111/2022</t>
  </si>
  <si>
    <r>
      <t xml:space="preserve">Ugovor o nabavi kolona, pretkolona i SPE kolona za kromatografiju, </t>
    </r>
    <r>
      <rPr>
        <b/>
        <sz val="10"/>
        <rFont val="Calibri"/>
        <family val="2"/>
        <charset val="238"/>
        <scheme val="minor"/>
      </rPr>
      <t>Grupa 6. SPE kolonice za dodatno pročišćavanje i ekstrakciju uzoraka za potrebe projekta "Istraživanje utjecaja klimatskih promjena na razvoj plijesni, mikotoksina i kvalitetu žitarica s prijedlogom mjera",</t>
    </r>
    <r>
      <rPr>
        <sz val="10"/>
        <rFont val="Calibri"/>
        <family val="2"/>
        <charset val="238"/>
        <scheme val="minor"/>
      </rPr>
      <t xml:space="preserve"> 179/22</t>
    </r>
  </si>
  <si>
    <r>
      <t xml:space="preserve">Ugovor o nabavi kolona, pretkolona i SPE kolona za kromatografiju, </t>
    </r>
    <r>
      <rPr>
        <b/>
        <sz val="10"/>
        <rFont val="Calibri"/>
        <family val="2"/>
        <charset val="238"/>
        <scheme val="minor"/>
      </rPr>
      <t>Grupa 7. Imunoafinitetne kolonice za potrebe projekta "Istraživanje utjecaja klimatskih promjena na razvoj plijesni, mikotoksina i kvalitetu žitarica s prijedlogom mjera" ,</t>
    </r>
    <r>
      <rPr>
        <sz val="10"/>
        <rFont val="Calibri"/>
        <family val="2"/>
        <charset val="238"/>
        <scheme val="minor"/>
      </rPr>
      <t xml:space="preserve"> 179/22</t>
    </r>
  </si>
  <si>
    <t>112/2022</t>
  </si>
  <si>
    <t>Ugovor o nabavi sredstava za osobnu higijenu, 162/22</t>
  </si>
  <si>
    <t>BARKOM-GM d.o.o.</t>
  </si>
  <si>
    <t>113/2022</t>
  </si>
  <si>
    <t>2021/S 0F2-0027956</t>
  </si>
  <si>
    <t>EMV-02-2021-P</t>
  </si>
  <si>
    <t>33760000-5</t>
  </si>
  <si>
    <t>18.03.2022.</t>
  </si>
  <si>
    <t>36228944903</t>
  </si>
  <si>
    <t>MEDIC d.o.o.</t>
  </si>
  <si>
    <t>BN-15-2022</t>
  </si>
  <si>
    <t>Oprema za membransku filtraciju</t>
  </si>
  <si>
    <t>EMV-07-2021-P</t>
  </si>
  <si>
    <t xml:space="preserve">33694000-1 </t>
  </si>
  <si>
    <t>2021/S 0F2- 0046479</t>
  </si>
  <si>
    <t>Medical Intertrade d.o.o.</t>
  </si>
  <si>
    <t>04492664153</t>
  </si>
  <si>
    <t>22.03.2022.</t>
  </si>
  <si>
    <t>126/2022</t>
  </si>
  <si>
    <t>Testovi za potpuno automatiziranu kvantitativnu detekciju protutijela i antigena SARS-COV-2 214/2022</t>
  </si>
  <si>
    <t>BN-01-2022</t>
  </si>
  <si>
    <t>RU-VE d.o.o.</t>
  </si>
  <si>
    <t>23.03.2022.</t>
  </si>
  <si>
    <t>127/2022</t>
  </si>
  <si>
    <t>128/2022</t>
  </si>
  <si>
    <t>129/2022</t>
  </si>
  <si>
    <t>130/2022</t>
  </si>
  <si>
    <t>131/2022</t>
  </si>
  <si>
    <r>
      <t xml:space="preserve">Ugovor o nabavi sitne laboratorijske opreme za ekologiju </t>
    </r>
    <r>
      <rPr>
        <b/>
        <sz val="10"/>
        <rFont val="Calibri"/>
        <family val="2"/>
        <charset val="238"/>
        <scheme val="minor"/>
      </rPr>
      <t xml:space="preserve">Grupa 1. Bireta i dispenzori </t>
    </r>
    <r>
      <rPr>
        <sz val="10"/>
        <rFont val="Calibri"/>
        <family val="2"/>
        <charset val="238"/>
        <scheme val="minor"/>
      </rPr>
      <t>166/2022</t>
    </r>
  </si>
  <si>
    <r>
      <t xml:space="preserve">Ugovor o nabavi sitne laboratorijske opreme za ekologiju </t>
    </r>
    <r>
      <rPr>
        <b/>
        <sz val="10"/>
        <rFont val="Calibri"/>
        <family val="2"/>
        <charset val="238"/>
        <scheme val="minor"/>
      </rPr>
      <t>Grupa 3. Laboratorijski rotator za pripremu eluata</t>
    </r>
    <r>
      <rPr>
        <sz val="10"/>
        <rFont val="Calibri"/>
        <family val="2"/>
        <charset val="238"/>
        <scheme val="minor"/>
      </rPr>
      <t xml:space="preserve"> 166/2022 </t>
    </r>
  </si>
  <si>
    <r>
      <t xml:space="preserve">Ugovor o nabavi sitne laboratorijske opreme za ekologiju </t>
    </r>
    <r>
      <rPr>
        <b/>
        <sz val="10"/>
        <rFont val="Calibri"/>
        <family val="2"/>
        <charset val="238"/>
      </rPr>
      <t xml:space="preserve">Grupa 7. Laboratorijski oksimetar </t>
    </r>
    <r>
      <rPr>
        <sz val="10"/>
        <rFont val="Calibri"/>
        <family val="2"/>
        <charset val="238"/>
      </rPr>
      <t xml:space="preserve">166/2022 </t>
    </r>
  </si>
  <si>
    <r>
      <t xml:space="preserve">Ugovor o nabavi sitne laboratorijske opreme za ekologiju </t>
    </r>
    <r>
      <rPr>
        <b/>
        <sz val="10"/>
        <rFont val="Calibri"/>
        <family val="2"/>
        <charset val="238"/>
      </rPr>
      <t xml:space="preserve">Grupa 8. Mikrocentrifuga </t>
    </r>
    <r>
      <rPr>
        <sz val="10"/>
        <rFont val="Calibri"/>
        <family val="2"/>
        <charset val="238"/>
      </rPr>
      <t xml:space="preserve">166/2022 </t>
    </r>
  </si>
  <si>
    <r>
      <t xml:space="preserve">Ugovor o nabavi sitne laboratorijske opreme za ekologiju </t>
    </r>
    <r>
      <rPr>
        <b/>
        <sz val="10"/>
        <rFont val="Calibri"/>
        <family val="2"/>
        <charset val="238"/>
        <scheme val="minor"/>
      </rPr>
      <t>Grupa 12. Pribor za mljevenje za mlin</t>
    </r>
    <r>
      <rPr>
        <sz val="10"/>
        <rFont val="Calibri"/>
        <family val="2"/>
        <charset val="238"/>
        <scheme val="minor"/>
      </rPr>
      <t xml:space="preserve"> 166/2022 </t>
    </r>
  </si>
  <si>
    <t>EVV-07-2021</t>
  </si>
  <si>
    <t>33694000-1</t>
  </si>
  <si>
    <t>33694000-2</t>
  </si>
  <si>
    <t>33694000-3</t>
  </si>
  <si>
    <t>33694000-4</t>
  </si>
  <si>
    <t>33694000-5</t>
  </si>
  <si>
    <t>2021/S 0F2-0043384</t>
  </si>
  <si>
    <t>134/2022</t>
  </si>
  <si>
    <t>135/2022</t>
  </si>
  <si>
    <t>136/2022</t>
  </si>
  <si>
    <t>137/2022</t>
  </si>
  <si>
    <t>138/2022</t>
  </si>
  <si>
    <t>30293478878</t>
  </si>
  <si>
    <t>A&amp;B d.o.o.</t>
  </si>
  <si>
    <t>93613785608</t>
  </si>
  <si>
    <t>SI29097118</t>
  </si>
  <si>
    <r>
      <t xml:space="preserve">Ugovor o nabavi kitova, reagensa i ostalog potrošnog materijala za multiplex i real time PCR testove </t>
    </r>
    <r>
      <rPr>
        <b/>
        <sz val="10"/>
        <rFont val="Calibri"/>
        <family val="2"/>
        <charset val="238"/>
        <scheme val="minor"/>
      </rPr>
      <t xml:space="preserve">Grupa 1. Kitovi i reagensi za automatiziranu amplifikaciju na AusDiagnostics multiplex-tandem PCR (MT-PCR) sistemu </t>
    </r>
    <r>
      <rPr>
        <sz val="10"/>
        <rFont val="Calibri"/>
        <family val="2"/>
        <charset val="238"/>
        <scheme val="minor"/>
      </rPr>
      <t>227/2022</t>
    </r>
  </si>
  <si>
    <r>
      <t xml:space="preserve">Ugovor o nabavi kitova, reagensa i ostalog potrošnog materijala za multiplex i real time PCR testove </t>
    </r>
    <r>
      <rPr>
        <b/>
        <sz val="10"/>
        <rFont val="Calibri"/>
        <family val="2"/>
        <charset val="238"/>
        <scheme val="minor"/>
      </rPr>
      <t xml:space="preserve">Grupa 5. Testovi za detekciju SARS-COV-2 na POC PCR uređaju </t>
    </r>
    <r>
      <rPr>
        <sz val="10"/>
        <rFont val="Calibri"/>
        <family val="2"/>
        <charset val="238"/>
        <scheme val="minor"/>
      </rPr>
      <t>227/2022</t>
    </r>
  </si>
  <si>
    <r>
      <t xml:space="preserve">Ugovor o nabavi kitova, reagensa i ostalog potrošnog materijala za multiplex i real time PCR testove  </t>
    </r>
    <r>
      <rPr>
        <b/>
        <sz val="10"/>
        <rFont val="Calibri"/>
        <family val="2"/>
        <charset val="238"/>
        <scheme val="minor"/>
      </rPr>
      <t xml:space="preserve">Grupa 3. Kitovi, reagensi i ostali potrošni materijal za rad na ELITe InGenius aparatu </t>
    </r>
    <r>
      <rPr>
        <sz val="10"/>
        <rFont val="Calibri"/>
        <family val="2"/>
        <charset val="238"/>
        <scheme val="minor"/>
      </rPr>
      <t>230/2022</t>
    </r>
  </si>
  <si>
    <r>
      <t xml:space="preserve">Ugovor o nabavi kitova, reagensa i ostalog potrošnog materijala za multiplex i real time PCR testove  </t>
    </r>
    <r>
      <rPr>
        <b/>
        <sz val="10"/>
        <rFont val="Calibri"/>
        <family val="2"/>
        <charset val="238"/>
        <scheme val="minor"/>
      </rPr>
      <t xml:space="preserve">Grupa 2. Kitovi, reagensi i ostali potrošni materijal za rad na LightCycler 480 II </t>
    </r>
    <r>
      <rPr>
        <sz val="10"/>
        <rFont val="Calibri"/>
        <family val="2"/>
        <charset val="238"/>
        <scheme val="minor"/>
      </rPr>
      <t xml:space="preserve"> 229/2022</t>
    </r>
  </si>
  <si>
    <t xml:space="preserve">24950000 </t>
  </si>
  <si>
    <t>Labtim Adria d.o.o.</t>
  </si>
  <si>
    <t>AlphaChrom d.o.o.</t>
  </si>
  <si>
    <t>49717181965</t>
  </si>
  <si>
    <t>18966227376</t>
  </si>
  <si>
    <t>142/2022</t>
  </si>
  <si>
    <t>143/2022</t>
  </si>
  <si>
    <t>144/2022</t>
  </si>
  <si>
    <r>
      <t xml:space="preserve">Ugovor o nabavi kolona, pretkolona i SPE kolona za kromatografiju </t>
    </r>
    <r>
      <rPr>
        <b/>
        <sz val="10"/>
        <rFont val="Calibri"/>
        <family val="2"/>
        <charset val="238"/>
        <scheme val="minor"/>
      </rPr>
      <t xml:space="preserve">Grupa  2. Kolone i pretkolone za tekućinsku kromatografiju (LC-MS/MS i UPLC/MS-MS), SPE kolone i kolone za pripremu uzoraka mikotoksina </t>
    </r>
    <r>
      <rPr>
        <sz val="10"/>
        <rFont val="Calibri"/>
        <family val="2"/>
        <charset val="238"/>
        <scheme val="minor"/>
      </rPr>
      <t xml:space="preserve">      233/2022</t>
    </r>
  </si>
  <si>
    <r>
      <t xml:space="preserve">Ugovor o nabavi kolona, pretkolona i SPE kolona za kromatografiju </t>
    </r>
    <r>
      <rPr>
        <b/>
        <sz val="10"/>
        <rFont val="Calibri"/>
        <family val="2"/>
        <charset val="238"/>
        <scheme val="minor"/>
      </rPr>
      <t xml:space="preserve">Grupa 3. Kolone i pretkolone za tekućinsku kromatografiju (HPLC i LC-MS/MS), za LC-ICP-MS određivanje anorganskog arsena i  kolone za određivanje pesticida (GC-MS/MS) </t>
    </r>
    <r>
      <rPr>
        <sz val="10"/>
        <rFont val="Calibri"/>
        <family val="2"/>
        <charset val="238"/>
        <scheme val="minor"/>
      </rPr>
      <t xml:space="preserve">  234/2022</t>
    </r>
  </si>
  <si>
    <r>
      <t xml:space="preserve">Ugovor o nabavi kolona, pretkolona i SPE kolona za kromatografiju </t>
    </r>
    <r>
      <rPr>
        <b/>
        <sz val="10"/>
        <rFont val="Calibri"/>
        <family val="2"/>
        <charset val="238"/>
        <scheme val="minor"/>
      </rPr>
      <t>Grupa  8. Kolone i pretkolone za tekućinsku  kromatografiju za potrebe projekta  "Istraživanje utjecaja klimatskih promjena na razvoj plijesni, mikotoksina i kvalitetu žitarica s prijedlogom mjera"</t>
    </r>
    <r>
      <rPr>
        <sz val="10"/>
        <rFont val="Calibri"/>
        <family val="2"/>
        <charset val="238"/>
        <scheme val="minor"/>
      </rPr>
      <t xml:space="preserve">   234/2022</t>
    </r>
  </si>
  <si>
    <r>
      <t xml:space="preserve">Ugovor za nabavu servera za službu za mikrobiologije i zamjena backup sustava </t>
    </r>
    <r>
      <rPr>
        <b/>
        <sz val="10"/>
        <rFont val="Calibri"/>
        <family val="2"/>
        <charset val="238"/>
        <scheme val="minor"/>
      </rPr>
      <t xml:space="preserve">Grupa 1. Server za Službu mikrobiologije </t>
    </r>
    <r>
      <rPr>
        <sz val="10"/>
        <rFont val="Calibri"/>
        <family val="2"/>
        <charset val="238"/>
        <scheme val="minor"/>
      </rPr>
      <t>267/2022</t>
    </r>
  </si>
  <si>
    <r>
      <t xml:space="preserve">Ugovor za nabavu servera za službu za mikrobiologije i zamjena backup sustava </t>
    </r>
    <r>
      <rPr>
        <b/>
        <sz val="10"/>
        <rFont val="Calibri"/>
        <family val="2"/>
        <charset val="238"/>
        <scheme val="minor"/>
      </rPr>
      <t xml:space="preserve">Grupa 2. Zamjena backup sustava </t>
    </r>
    <r>
      <rPr>
        <sz val="10"/>
        <rFont val="Calibri"/>
        <family val="2"/>
        <charset val="238"/>
        <scheme val="minor"/>
      </rPr>
      <t>267/2022</t>
    </r>
  </si>
  <si>
    <t>EMV-24-2021</t>
  </si>
  <si>
    <t>30233100-2</t>
  </si>
  <si>
    <t>2021/S 0F2 -0045087</t>
  </si>
  <si>
    <t>KING ICT d.o.o.</t>
  </si>
  <si>
    <t>67001695549</t>
  </si>
  <si>
    <t>30.03.2022.</t>
  </si>
  <si>
    <t>145/2022</t>
  </si>
  <si>
    <t>146/2022</t>
  </si>
  <si>
    <t>147/2022</t>
  </si>
  <si>
    <t>BioGnost d.o.o.</t>
  </si>
  <si>
    <t xml:space="preserve">33141000-0 </t>
  </si>
  <si>
    <t>BN-05-2022</t>
  </si>
  <si>
    <t>Ugovor o nabavi krvi i krvnih pripravaka 251/2022</t>
  </si>
  <si>
    <t>05273195306</t>
  </si>
  <si>
    <t>Labomar d.o.o.</t>
  </si>
  <si>
    <t>68373453442</t>
  </si>
  <si>
    <t>148/2022</t>
  </si>
  <si>
    <t>Certificirani mikrofiltrirajući i ultrafiltrirajući sustavi za kvalitetnu i sigurnu analitičku pripremu uzoraka u mikrobiologiji, kemiji i toksikologiji 187/2022</t>
  </si>
  <si>
    <t>BN-02-2022</t>
  </si>
  <si>
    <t>33141000-0</t>
  </si>
  <si>
    <t>149/2022</t>
  </si>
  <si>
    <r>
      <t>Ugovor o nabavi potrošnog materijala za automatsku izolaciju virusne nukleinske kiseline</t>
    </r>
    <r>
      <rPr>
        <b/>
        <sz val="10"/>
        <rFont val="Calibri"/>
        <family val="2"/>
        <charset val="238"/>
        <scheme val="minor"/>
      </rPr>
      <t xml:space="preserve"> Grupa 2. Potrošni materijal za izolaciju virusne nukleinske kiseline kompatibilan sa instrumentom Nextractor NX48S  </t>
    </r>
    <r>
      <rPr>
        <sz val="10"/>
        <rFont val="Calibri"/>
        <family val="2"/>
        <charset val="238"/>
        <scheme val="minor"/>
      </rPr>
      <t>257/2022</t>
    </r>
  </si>
  <si>
    <t>EVV-06-2021</t>
  </si>
  <si>
    <t>29.03.2022.</t>
  </si>
  <si>
    <t>150/2022</t>
  </si>
  <si>
    <t>2021/S 0F2 -0043725</t>
  </si>
  <si>
    <r>
      <t xml:space="preserve">Ugovor o nabavi kitova, reagensa i ostalog potrošnog materijala za multiplex i real time PCR testove </t>
    </r>
    <r>
      <rPr>
        <b/>
        <sz val="10"/>
        <rFont val="Calibri"/>
        <family val="2"/>
        <charset val="238"/>
        <scheme val="minor"/>
      </rPr>
      <t>Grupa 4. Kitovi, reagensi i ostali potrošni materijal za rad na Biofire Filmarray aparatu</t>
    </r>
    <r>
      <rPr>
        <sz val="10"/>
        <rFont val="Calibri"/>
        <family val="2"/>
        <charset val="238"/>
        <scheme val="minor"/>
      </rPr>
      <t xml:space="preserve"> 228/2022</t>
    </r>
  </si>
  <si>
    <t>EVV-09-2021</t>
  </si>
  <si>
    <t>33140000</t>
  </si>
  <si>
    <t>2021/S 0F2-0043703</t>
  </si>
  <si>
    <t>11.04.2022.</t>
  </si>
  <si>
    <t>153/2022</t>
  </si>
  <si>
    <t>13.04.2022.</t>
  </si>
  <si>
    <r>
      <t xml:space="preserve">Ugovor o nabavi sitne laboratorijske opreme za ekologiju </t>
    </r>
    <r>
      <rPr>
        <b/>
        <sz val="10"/>
        <rFont val="Calibri"/>
        <family val="2"/>
        <charset val="238"/>
        <scheme val="minor"/>
      </rPr>
      <t>Grupa 2. Sustav za pripremu uzoraka</t>
    </r>
    <r>
      <rPr>
        <sz val="10"/>
        <rFont val="Calibri"/>
        <family val="2"/>
        <charset val="238"/>
        <scheme val="minor"/>
      </rPr>
      <t xml:space="preserve"> 245/2022 </t>
    </r>
  </si>
  <si>
    <t>154/2022</t>
  </si>
  <si>
    <r>
      <t xml:space="preserve">Ugovor o nabavi sitne laboratorijske opreme za ekologiju </t>
    </r>
    <r>
      <rPr>
        <b/>
        <sz val="10"/>
        <rFont val="Calibri"/>
        <family val="2"/>
        <charset val="238"/>
        <scheme val="minor"/>
      </rPr>
      <t xml:space="preserve">Grupa 4. PH metar/konduktometar </t>
    </r>
    <r>
      <rPr>
        <sz val="10"/>
        <rFont val="Calibri"/>
        <family val="2"/>
        <charset val="238"/>
        <scheme val="minor"/>
      </rPr>
      <t xml:space="preserve">243/2022 </t>
    </r>
  </si>
  <si>
    <t>155/2022</t>
  </si>
  <si>
    <t>156/2022</t>
  </si>
  <si>
    <r>
      <t xml:space="preserve">Ugovor o nabavi sitne laboratorijske opreme za ekologiju </t>
    </r>
    <r>
      <rPr>
        <b/>
        <sz val="10"/>
        <rFont val="Calibri"/>
        <family val="2"/>
        <charset val="238"/>
        <scheme val="minor"/>
      </rPr>
      <t xml:space="preserve">Grupa 5. Prijenosni kompresorski hladnjak </t>
    </r>
    <r>
      <rPr>
        <sz val="10"/>
        <rFont val="Calibri"/>
        <family val="2"/>
        <charset val="238"/>
        <scheme val="minor"/>
      </rPr>
      <t>243/2022</t>
    </r>
  </si>
  <si>
    <r>
      <t xml:space="preserve">Ugovor o nabavi sitne laboratorijske opreme za ekologiju </t>
    </r>
    <r>
      <rPr>
        <b/>
        <sz val="10"/>
        <rFont val="Calibri"/>
        <family val="2"/>
        <charset val="238"/>
        <scheme val="minor"/>
      </rPr>
      <t xml:space="preserve">Grupa 11. Precizna vaga </t>
    </r>
    <r>
      <rPr>
        <sz val="10"/>
        <rFont val="Calibri"/>
        <family val="2"/>
        <charset val="238"/>
        <scheme val="minor"/>
      </rPr>
      <t>171/2022</t>
    </r>
  </si>
  <si>
    <t>157/2022</t>
  </si>
  <si>
    <r>
      <t xml:space="preserve">Ugovor o nabavi sitne laboratorijske opreme za ekologiju </t>
    </r>
    <r>
      <rPr>
        <b/>
        <sz val="10"/>
        <rFont val="Calibri"/>
        <family val="2"/>
        <charset val="238"/>
        <scheme val="minor"/>
      </rPr>
      <t xml:space="preserve">Grupa 9. Densimat, </t>
    </r>
    <r>
      <rPr>
        <sz val="10"/>
        <rFont val="Calibri"/>
        <family val="2"/>
        <charset val="238"/>
        <scheme val="minor"/>
      </rPr>
      <t>244/2022</t>
    </r>
  </si>
  <si>
    <t>22.04.2022.</t>
  </si>
  <si>
    <t>172/2022</t>
  </si>
  <si>
    <t>173/2022</t>
  </si>
  <si>
    <r>
      <t xml:space="preserve">Ugovor o nabavi potrošnog materijala za automatsku izolaciju virusne nukleinske kiseline </t>
    </r>
    <r>
      <rPr>
        <b/>
        <sz val="10"/>
        <rFont val="Calibri"/>
        <family val="2"/>
        <charset val="238"/>
        <scheme val="minor"/>
      </rPr>
      <t>Grupa 1. Kit za izolaciju virusne nukleinske kiseline kompatibilan sa instrumentom Generotex 96 sistem</t>
    </r>
    <r>
      <rPr>
        <sz val="10"/>
        <rFont val="Calibri"/>
        <family val="2"/>
        <charset val="238"/>
        <scheme val="minor"/>
      </rPr>
      <t xml:space="preserve">  345/2022</t>
    </r>
  </si>
  <si>
    <t>BOMI-LAB d.o.o.</t>
  </si>
  <si>
    <t xml:space="preserve">32420000-3 </t>
  </si>
  <si>
    <t>EMV-25-2021</t>
  </si>
  <si>
    <t>2021/S 0F2-0047044</t>
  </si>
  <si>
    <t>248/2022</t>
  </si>
  <si>
    <t>249/2022</t>
  </si>
  <si>
    <t>Uređaji za evidenciju radnog vremena</t>
  </si>
  <si>
    <t>BN-08-2022</t>
  </si>
  <si>
    <t>30236000-2</t>
  </si>
  <si>
    <t>INTIS d.o.o.</t>
  </si>
  <si>
    <t>12987689544</t>
  </si>
  <si>
    <t>28.04.2022.</t>
  </si>
  <si>
    <t>30 dana od primitka narudžbenice</t>
  </si>
  <si>
    <t>Narudžbenica 2022-11618</t>
  </si>
  <si>
    <t>BN-18-2022</t>
  </si>
  <si>
    <t>24950000-8</t>
  </si>
  <si>
    <r>
      <t xml:space="preserve">Standardi, pesticidi i PFAS                  </t>
    </r>
    <r>
      <rPr>
        <b/>
        <sz val="10"/>
        <rFont val="Calibri"/>
        <family val="2"/>
        <charset val="238"/>
        <scheme val="minor"/>
      </rPr>
      <t>Grupa 1. Multirezidualni standardi pesticida</t>
    </r>
  </si>
  <si>
    <r>
      <t xml:space="preserve">Standardi, pesticidi i PFAS                 </t>
    </r>
    <r>
      <rPr>
        <b/>
        <sz val="10"/>
        <rFont val="Calibri"/>
        <family val="2"/>
        <charset val="238"/>
        <scheme val="minor"/>
      </rPr>
      <t>Grupa 2. PFAS</t>
    </r>
  </si>
  <si>
    <t>Bomi-lab d.o.o.</t>
  </si>
  <si>
    <t>17.05.2022.</t>
  </si>
  <si>
    <t>Narudžbenica 2022- 12925</t>
  </si>
  <si>
    <t>Obrnuta faza d.o.o.</t>
  </si>
  <si>
    <t>00920851908</t>
  </si>
  <si>
    <t>Narudžbenica 2022- 12926</t>
  </si>
  <si>
    <r>
      <t>Ugovor o nabavi seroloških testova za detekciju SARS-COV-2,</t>
    </r>
    <r>
      <rPr>
        <b/>
        <sz val="10"/>
        <rFont val="Calibri"/>
        <family val="2"/>
        <charset val="238"/>
        <scheme val="minor"/>
      </rPr>
      <t xml:space="preserve"> Grupa 1. CLIA testovi i drugo </t>
    </r>
    <r>
      <rPr>
        <sz val="10"/>
        <rFont val="Calibri"/>
        <family val="2"/>
        <charset val="238"/>
        <scheme val="minor"/>
      </rPr>
      <t>311/2022</t>
    </r>
  </si>
  <si>
    <t>BN-16-2022</t>
  </si>
  <si>
    <t>Biomedica dijagnostika d.o.o.</t>
  </si>
  <si>
    <t>74069690736</t>
  </si>
  <si>
    <t>12.05.2022.</t>
  </si>
  <si>
    <t>Ugovor o zamjeni vatrozida s dodatnom opremom 356/2022</t>
  </si>
  <si>
    <t>267/2022</t>
  </si>
  <si>
    <t>EMV-19-2021</t>
  </si>
  <si>
    <t>34100000-8</t>
  </si>
  <si>
    <t>Auto kuća Cindrić d.o.o.</t>
  </si>
  <si>
    <t>16257582637</t>
  </si>
  <si>
    <t>190 dana</t>
  </si>
  <si>
    <t>272/2022</t>
  </si>
  <si>
    <t>273/2022</t>
  </si>
  <si>
    <r>
      <t xml:space="preserve">Ugovor za nabavu vozila                                     </t>
    </r>
    <r>
      <rPr>
        <b/>
        <sz val="10"/>
        <color theme="1"/>
        <rFont val="Calibri"/>
        <family val="2"/>
        <charset val="238"/>
      </rPr>
      <t xml:space="preserve">Grupa 1. Terenska vozila                          </t>
    </r>
    <r>
      <rPr>
        <sz val="10"/>
        <color theme="1"/>
        <rFont val="Calibri"/>
        <family val="2"/>
        <charset val="238"/>
      </rPr>
      <t xml:space="preserve"> 423/2022</t>
    </r>
  </si>
  <si>
    <r>
      <t xml:space="preserve">Ugovor za nabavu vozila                                                            </t>
    </r>
    <r>
      <rPr>
        <b/>
        <sz val="10"/>
        <rFont val="Calibri"/>
        <family val="2"/>
        <charset val="238"/>
        <scheme val="minor"/>
      </rPr>
      <t>Grupa 2. Transportno kombi vozilo s hladnjačom</t>
    </r>
    <r>
      <rPr>
        <sz val="10"/>
        <rFont val="Calibri"/>
        <family val="2"/>
        <charset val="238"/>
        <scheme val="minor"/>
      </rPr>
      <t xml:space="preserve">  423/2022</t>
    </r>
  </si>
  <si>
    <t>274/2022</t>
  </si>
  <si>
    <t>Okvirni sporazum za održavanje mrežne i serverske infrastrukture 440/2022</t>
  </si>
  <si>
    <t xml:space="preserve">50312000-5 </t>
  </si>
  <si>
    <t>EMV-12-2021</t>
  </si>
  <si>
    <t>2021/S 0F2- 0046059</t>
  </si>
  <si>
    <t>2022/S 0F2-0003541</t>
  </si>
  <si>
    <r>
      <t xml:space="preserve">Ugovor o nabavi gotovih testova za ekologiju </t>
    </r>
    <r>
      <rPr>
        <b/>
        <sz val="10"/>
        <color theme="1"/>
        <rFont val="Calibri"/>
        <family val="2"/>
        <charset val="238"/>
      </rPr>
      <t xml:space="preserve">Grupa 3. Elisa testovi i SPE kolonice za dodatno pročišćavanje i ekstrakciju uzoraka </t>
    </r>
    <r>
      <rPr>
        <sz val="10"/>
        <color theme="1"/>
        <rFont val="Calibri"/>
        <family val="2"/>
        <charset val="238"/>
      </rPr>
      <t>422/2022</t>
    </r>
  </si>
  <si>
    <t>EMV-04-2021</t>
  </si>
  <si>
    <t>2021/S 0F2-0015088</t>
  </si>
  <si>
    <t>24960000-1</t>
  </si>
  <si>
    <t>ARC d.o.o.</t>
  </si>
  <si>
    <t>79480949789</t>
  </si>
  <si>
    <t>276/2022</t>
  </si>
  <si>
    <t>BN-17-2022</t>
  </si>
  <si>
    <t>55120000-7</t>
  </si>
  <si>
    <t>EXPORTDRVO PROJEKTI d.o.o.</t>
  </si>
  <si>
    <t>06192319594</t>
  </si>
  <si>
    <t>04.05.2022.</t>
  </si>
  <si>
    <t>3 mjeseca od izdavanja narudžbenice</t>
  </si>
  <si>
    <t>Narudžbenica 2022-12026</t>
  </si>
  <si>
    <t>HOTEL OSIJEK d.o.o. ZA TURIZAM</t>
  </si>
  <si>
    <t>58839546584</t>
  </si>
  <si>
    <t>Narudžbenica 2022-12025</t>
  </si>
  <si>
    <r>
      <t xml:space="preserve">Ugovor o nabavi seroloških testova za detekciju SARS-COV-2, </t>
    </r>
    <r>
      <rPr>
        <b/>
        <sz val="10"/>
        <rFont val="Calibri"/>
        <family val="2"/>
        <charset val="238"/>
        <scheme val="minor"/>
      </rPr>
      <t>Grupa 2. Test neutralizacijskih protutijela prema SARS-COV-2 virusu</t>
    </r>
    <r>
      <rPr>
        <sz val="10"/>
        <rFont val="Calibri"/>
        <family val="2"/>
        <charset val="238"/>
        <scheme val="minor"/>
      </rPr>
      <t>, 312/2022</t>
    </r>
  </si>
  <si>
    <t>KEMOLAB d.o.o.</t>
  </si>
  <si>
    <t>45816750516</t>
  </si>
  <si>
    <t>20.05.2022.</t>
  </si>
  <si>
    <t>278/2022</t>
  </si>
  <si>
    <r>
      <t xml:space="preserve">Ugovor o nabavi seroloških testova za detekciju SARS-COV-2, </t>
    </r>
    <r>
      <rPr>
        <b/>
        <sz val="10"/>
        <rFont val="Calibri"/>
        <family val="2"/>
        <charset val="238"/>
        <scheme val="minor"/>
      </rPr>
      <t>Grupa 3. ELFA testovi i drugo</t>
    </r>
    <r>
      <rPr>
        <sz val="10"/>
        <rFont val="Calibri"/>
        <family val="2"/>
        <charset val="238"/>
        <scheme val="minor"/>
      </rPr>
      <t>, 313/2022</t>
    </r>
  </si>
  <si>
    <t>A &amp; B d.o.o.</t>
  </si>
  <si>
    <t>279/2022</t>
  </si>
  <si>
    <t>Okvirni sporazum za usluge osiguranja, 484/2022</t>
  </si>
  <si>
    <t>2021/S 0F2-0044097</t>
  </si>
  <si>
    <t>280/2022</t>
  </si>
  <si>
    <t>HOK-OSIGURANJE d.d.</t>
  </si>
  <si>
    <t>00432869176</t>
  </si>
  <si>
    <t xml:space="preserve">66510000-8 </t>
  </si>
  <si>
    <t>EMV-27-2021</t>
  </si>
  <si>
    <t>Aneks ugovora (produljenje roka isporuke)</t>
  </si>
  <si>
    <t xml:space="preserve">V.I.A. - lab d.o.o. </t>
  </si>
  <si>
    <t>46785414954</t>
  </si>
  <si>
    <t>26.05.2022.</t>
  </si>
  <si>
    <t>281/2022</t>
  </si>
  <si>
    <t>Ugovor raskinut 23.05.2022.</t>
  </si>
  <si>
    <t>2021/S 0F2-0034097</t>
  </si>
  <si>
    <t xml:space="preserve">Otvoreni postupak javne nabave s ciljem sklapanja okvirnog sporazuma s jednim gospodarskim subjektom na razdoblje od tri godine </t>
  </si>
  <si>
    <t>07.06.2022.</t>
  </si>
  <si>
    <t>287/2022</t>
  </si>
  <si>
    <t>do 31. siječnja 2023</t>
  </si>
  <si>
    <t>84.388,40 eur</t>
  </si>
  <si>
    <t>105.485,50 eur</t>
  </si>
  <si>
    <t>288/2022</t>
  </si>
  <si>
    <t xml:space="preserve">II. Ugovor za nabavu serverskih i klijentskih microsoft licenci Ev.ug. 514/2022 </t>
  </si>
  <si>
    <t>02.06.2022.</t>
  </si>
  <si>
    <t>289/2022</t>
  </si>
  <si>
    <t>13.06.2022.</t>
  </si>
  <si>
    <t>SKT revizija d.o.o.</t>
  </si>
  <si>
    <t>72568612756</t>
  </si>
  <si>
    <t>do 15. listopada 2022</t>
  </si>
  <si>
    <t>291/2022</t>
  </si>
  <si>
    <t>BN-14-2022</t>
  </si>
  <si>
    <t>79212000-3</t>
  </si>
  <si>
    <t>Ugovor o nabavi usluga revizije projekta, 388/2022</t>
  </si>
  <si>
    <t>do 15.07.2022.</t>
  </si>
  <si>
    <t>Aneks ugovora (produljenje roka isporuke i zamjena modela)</t>
  </si>
  <si>
    <t>do 30.09.2022.</t>
  </si>
  <si>
    <t>300/2022</t>
  </si>
  <si>
    <t>06.07.2022.</t>
  </si>
  <si>
    <t>56895477602</t>
  </si>
  <si>
    <t>INEL - Medicinska tehnika d.o.o.</t>
  </si>
  <si>
    <r>
      <t>Okvrini sporazum  za nabavu potrošnog materijala za molekularnu mikrobiologiju  i serološku dijagnostiku</t>
    </r>
    <r>
      <rPr>
        <b/>
        <sz val="10"/>
        <rFont val="Calibri"/>
        <family val="2"/>
        <charset val="238"/>
        <scheme val="minor"/>
      </rPr>
      <t xml:space="preserve"> Grupa 2 - Plastični pribor PCR </t>
    </r>
    <r>
      <rPr>
        <sz val="10"/>
        <rFont val="Calibri"/>
        <family val="2"/>
        <charset val="238"/>
        <scheme val="minor"/>
      </rPr>
      <t>612/2022</t>
    </r>
  </si>
  <si>
    <t>EMV-31-2021</t>
  </si>
  <si>
    <t>2021/S 0F2-0047732</t>
  </si>
  <si>
    <t>EVV-08-2021</t>
  </si>
  <si>
    <t xml:space="preserve">72200000-7 </t>
  </si>
  <si>
    <t>08.07.2022.</t>
  </si>
  <si>
    <t>2021/S 0F2 -0047675</t>
  </si>
  <si>
    <t>Sedam IT d.o.o.</t>
  </si>
  <si>
    <t>303/2022</t>
  </si>
  <si>
    <t>304/2022</t>
  </si>
  <si>
    <t>305/2022</t>
  </si>
  <si>
    <t>95661305069</t>
  </si>
  <si>
    <t>Ugovor za održavanje mrežne i serverske infrastrukture 646/2022</t>
  </si>
  <si>
    <t>12.07.2022.</t>
  </si>
  <si>
    <t>306/2022</t>
  </si>
  <si>
    <t>Aneksom produljen rok isporuke i zamjenjuje uređaj za stavku 3. i 4. TS</t>
  </si>
  <si>
    <t>Ugovor o nabavi radne i zaštitne odjeće za rad u zatvorenom</t>
  </si>
  <si>
    <t>2021/S 0F2 -0043350</t>
  </si>
  <si>
    <t xml:space="preserve">18110000-3 </t>
  </si>
  <si>
    <t>EMV-28-2021</t>
  </si>
  <si>
    <t>B.TEX d.o.o.</t>
  </si>
  <si>
    <t>06038004345</t>
  </si>
  <si>
    <t>13.07.2022.</t>
  </si>
  <si>
    <t>307/2022</t>
  </si>
  <si>
    <t>Ugovor o nabavi zaštitne obuće 552/2022</t>
  </si>
  <si>
    <t>BN-11-2022</t>
  </si>
  <si>
    <t>18830000-6</t>
  </si>
  <si>
    <t>URIHO - Ustanova za profesionalnu rehabilitaciju i zapošljavanje osoba s invaliditetom</t>
  </si>
  <si>
    <t>77931216562</t>
  </si>
  <si>
    <t>19.07.2022.</t>
  </si>
  <si>
    <t>309/2022</t>
  </si>
  <si>
    <t>Do 26.07.2022.</t>
  </si>
  <si>
    <t>Aneks I. i Aneks II. ugovora (produljenje roka isporuke)</t>
  </si>
  <si>
    <t>Usluge izrade procjene vrijednosti nekretnina</t>
  </si>
  <si>
    <t>BN-21-2022</t>
  </si>
  <si>
    <t>70000000-1</t>
  </si>
  <si>
    <t>CONREX d.o.o.</t>
  </si>
  <si>
    <t>58059009748</t>
  </si>
  <si>
    <t xml:space="preserve">25.07.2022. </t>
  </si>
  <si>
    <t>30 dana</t>
  </si>
  <si>
    <t>Narudžbenica 1233</t>
  </si>
  <si>
    <t>Z-2021-4</t>
  </si>
  <si>
    <t>Otvoreni postupak javne nabave s namjerom sklapanja Okvirnog sporazuma s jednim gospodarskim subjektom na dvije godine</t>
  </si>
  <si>
    <t xml:space="preserve">A1 HRVATSKA d.o.o. </t>
  </si>
  <si>
    <t>29524210204</t>
  </si>
  <si>
    <t>14.07.2022.</t>
  </si>
  <si>
    <t>297/2022</t>
  </si>
  <si>
    <t>Standardi PBDE i PBB</t>
  </si>
  <si>
    <t>BN-27-2022</t>
  </si>
  <si>
    <t xml:space="preserve">BOMI-LAB d.o.o. </t>
  </si>
  <si>
    <t>28.07.2022.</t>
  </si>
  <si>
    <t>Narudžbenica 1266</t>
  </si>
  <si>
    <t>Ugovor o nabavi Kivetnih testova za određivanje organskih i anorganskih pokazatelja na Hach Lange DR 3900 spektrofotometru sa RFID tehnologijom za primjenu na području analiza voda i HT 200S termobloku za brzu digestiju 591/2022</t>
  </si>
  <si>
    <t>BN-23-2022</t>
  </si>
  <si>
    <t xml:space="preserve">24960000-1 </t>
  </si>
  <si>
    <t>Hach Lange d.o.o.</t>
  </si>
  <si>
    <t>05394150139</t>
  </si>
  <si>
    <t>02.08.2022.</t>
  </si>
  <si>
    <t>311/2022</t>
  </si>
  <si>
    <t>Ugovor o nabavi tehničkih plinova 551/2022</t>
  </si>
  <si>
    <t>BN-25-2022</t>
  </si>
  <si>
    <t xml:space="preserve">24110000-8 </t>
  </si>
  <si>
    <t>Messer Croatia Plin d.o.o.</t>
  </si>
  <si>
    <t>32179081874</t>
  </si>
  <si>
    <t>12 mjeseci</t>
  </si>
  <si>
    <t>312/2022</t>
  </si>
  <si>
    <t>1 godina od 18.08.2022.</t>
  </si>
  <si>
    <t>314/2022</t>
  </si>
  <si>
    <t>Ugovor za usluge osiguranja            717/2022</t>
  </si>
  <si>
    <t>20.04.2022.</t>
  </si>
  <si>
    <t>31.05.2022.</t>
  </si>
  <si>
    <t>29.04.2022.</t>
  </si>
  <si>
    <t>23.05.2022.</t>
  </si>
  <si>
    <t>27.04.2022.</t>
  </si>
  <si>
    <t>27.06.2022.</t>
  </si>
  <si>
    <t>24.05.2022.</t>
  </si>
  <si>
    <t>19.05.2022.</t>
  </si>
  <si>
    <t>18.07.2022.</t>
  </si>
  <si>
    <t>08.06.2022.</t>
  </si>
  <si>
    <t>01.06.2022.</t>
  </si>
  <si>
    <t>27.07.2022.</t>
  </si>
  <si>
    <t xml:space="preserve">38434540-3 </t>
  </si>
  <si>
    <t>EVV-05-2021</t>
  </si>
  <si>
    <t>2021/S 0F2-0043326</t>
  </si>
  <si>
    <r>
      <t xml:space="preserve">Ugovor o nabavi usluga za projekt "Sustav za detekciju i praćenje kretanja zagađenja zraka u urbanim područjima" </t>
    </r>
    <r>
      <rPr>
        <b/>
        <sz val="10"/>
        <rFont val="Calibri"/>
        <family val="2"/>
        <charset val="238"/>
        <scheme val="minor"/>
      </rPr>
      <t xml:space="preserve">Grupa 3. Nabava usluga tehničkog konzultanta za razvoj matematičkih modela </t>
    </r>
    <r>
      <rPr>
        <sz val="10"/>
        <rFont val="Calibri"/>
        <family val="2"/>
        <charset val="238"/>
        <scheme val="minor"/>
      </rPr>
      <t>636/2022</t>
    </r>
  </si>
  <si>
    <r>
      <t xml:space="preserve">Ugovor o nabavi usluga za projekt "Sustav za detekciju i praćenje kretanja zagađenja zraka u urbanim područjima"  </t>
    </r>
    <r>
      <rPr>
        <b/>
        <sz val="10"/>
        <rFont val="Calibri"/>
        <family val="2"/>
        <charset val="238"/>
        <scheme val="minor"/>
      </rPr>
      <t>Grupa 2. Nabava usluga razvoja sučelja</t>
    </r>
    <r>
      <rPr>
        <sz val="10"/>
        <rFont val="Calibri"/>
        <family val="2"/>
        <charset val="238"/>
        <scheme val="minor"/>
      </rPr>
      <t xml:space="preserve"> 635/2022</t>
    </r>
  </si>
  <si>
    <r>
      <t xml:space="preserve">Ugovor o nabavi usluga za projekt "Sustav za detekciju i praćenje kretanja zagađenja zraka u urbanim područjima" </t>
    </r>
    <r>
      <rPr>
        <b/>
        <sz val="10"/>
        <rFont val="Calibri"/>
        <family val="2"/>
        <charset val="238"/>
        <scheme val="minor"/>
      </rPr>
      <t>Grupa 1. Nabava usluga razvoja aplikacije</t>
    </r>
    <r>
      <rPr>
        <sz val="10"/>
        <rFont val="Calibri"/>
        <family val="2"/>
        <charset val="238"/>
        <scheme val="minor"/>
      </rPr>
      <t xml:space="preserve"> 634/2022</t>
    </r>
  </si>
  <si>
    <r>
      <t>Ugovor za nabavu opreme za Službu za kliničku mikrobiologiju</t>
    </r>
    <r>
      <rPr>
        <b/>
        <sz val="10"/>
        <rFont val="Calibri"/>
        <family val="2"/>
        <charset val="238"/>
      </rPr>
      <t xml:space="preserve"> Grupa 3. Uređaj za biotipizaciju </t>
    </r>
    <r>
      <rPr>
        <sz val="10"/>
        <rFont val="Calibri"/>
        <family val="2"/>
        <charset val="238"/>
      </rPr>
      <t>780/2022</t>
    </r>
  </si>
  <si>
    <t>09.08.2022.</t>
  </si>
  <si>
    <t>45 dana</t>
  </si>
  <si>
    <t>316/2022</t>
  </si>
  <si>
    <t>07.07.2022.</t>
  </si>
  <si>
    <r>
      <t>Ugovor za nabavu opreme za Službu za kliničku mikrobiologiju</t>
    </r>
    <r>
      <rPr>
        <b/>
        <sz val="10"/>
        <rFont val="Calibri"/>
        <family val="2"/>
        <charset val="238"/>
      </rPr>
      <t xml:space="preserve"> Grupa 2. Uređaj za pročišćavanje virusnih čestica nakon uzgoja</t>
    </r>
    <r>
      <rPr>
        <sz val="10"/>
        <rFont val="Calibri"/>
        <family val="2"/>
        <charset val="238"/>
      </rPr>
      <t xml:space="preserve"> 802/2022</t>
    </r>
  </si>
  <si>
    <t>Sartorius Croatia Libra Elektronik d.o.o.</t>
  </si>
  <si>
    <t>23503746756</t>
  </si>
  <si>
    <t>12.08.2022.</t>
  </si>
  <si>
    <t>Kemomed d.o.o.</t>
  </si>
  <si>
    <t>23340414510</t>
  </si>
  <si>
    <t>08.08.2022.</t>
  </si>
  <si>
    <t>319/2022</t>
  </si>
  <si>
    <r>
      <t xml:space="preserve">Ugovor za nabavu opreme za Službu za kliničku mikrobiologiju </t>
    </r>
    <r>
      <rPr>
        <b/>
        <sz val="10"/>
        <rFont val="Calibri"/>
        <family val="2"/>
        <charset val="238"/>
      </rPr>
      <t>Grupa 1. Uređaj za automatsko sekvenciranje slijedeće generacije</t>
    </r>
    <r>
      <rPr>
        <sz val="10"/>
        <rFont val="Calibri"/>
        <family val="2"/>
        <charset val="238"/>
      </rPr>
      <t xml:space="preserve"> 735/2022 </t>
    </r>
  </si>
  <si>
    <r>
      <rPr>
        <sz val="10"/>
        <rFont val="Calibri"/>
        <family val="2"/>
        <charset val="238"/>
      </rPr>
      <t xml:space="preserve">Ugovor o nabavi cjepiva </t>
    </r>
    <r>
      <rPr>
        <b/>
        <sz val="10"/>
        <rFont val="Calibri"/>
        <family val="2"/>
        <charset val="238"/>
      </rPr>
      <t xml:space="preserve">Grupa 1. Cjepivo protiv Hepatitisa A za odrasle </t>
    </r>
    <r>
      <rPr>
        <sz val="10"/>
        <rFont val="Calibri"/>
        <family val="2"/>
        <charset val="238"/>
      </rPr>
      <t>762/2022</t>
    </r>
  </si>
  <si>
    <t>Medoka d.o.o.</t>
  </si>
  <si>
    <t>78058601412</t>
  </si>
  <si>
    <t>320/2022</t>
  </si>
  <si>
    <t>EMV-09-2022</t>
  </si>
  <si>
    <t xml:space="preserve">33651600-4 </t>
  </si>
  <si>
    <t>2022/S 0F2-0019450</t>
  </si>
  <si>
    <t>321/2022</t>
  </si>
  <si>
    <t>EMV-22-2021</t>
  </si>
  <si>
    <t xml:space="preserve">24000000-4 </t>
  </si>
  <si>
    <t xml:space="preserve">2021/S F02 -0035933 </t>
  </si>
  <si>
    <t>322/2022</t>
  </si>
  <si>
    <t>324/2022</t>
  </si>
  <si>
    <t>325/2022</t>
  </si>
  <si>
    <t>61817894937</t>
  </si>
  <si>
    <t>EMV-01-2021</t>
  </si>
  <si>
    <t xml:space="preserve">33793000 </t>
  </si>
  <si>
    <t>2021/S 0F2-0006890</t>
  </si>
  <si>
    <t>Ugovor o nabavi sterilizatora s ventilatorom (3 komada)  673/2022</t>
  </si>
  <si>
    <t>BN-24-2022</t>
  </si>
  <si>
    <t xml:space="preserve">33191000-5 </t>
  </si>
  <si>
    <t>326/2022</t>
  </si>
  <si>
    <t>Ugovor o elektroničkim komunikacijskim uslugama u nepokretnoj mreži za period od 6 mjeseci</t>
  </si>
  <si>
    <t>BN-26-2022</t>
  </si>
  <si>
    <t>64215000-6</t>
  </si>
  <si>
    <t>OT-Optima                                   telekom d.d.</t>
  </si>
  <si>
    <t>36004425025</t>
  </si>
  <si>
    <t>01.08.2022.</t>
  </si>
  <si>
    <t>6 mjeseci</t>
  </si>
  <si>
    <t>308/22</t>
  </si>
  <si>
    <t xml:space="preserve">Sredstva za DDD </t>
  </si>
  <si>
    <t>310/2022</t>
  </si>
  <si>
    <t>BN-22-2022</t>
  </si>
  <si>
    <t>Florel d.o.o.</t>
  </si>
  <si>
    <t>53833195657</t>
  </si>
  <si>
    <t>04.08.2022.</t>
  </si>
  <si>
    <t>24450000-3</t>
  </si>
  <si>
    <t>Implementacija poslovnog rješenja unutar postojeće web stranice</t>
  </si>
  <si>
    <t>BN-29-2022</t>
  </si>
  <si>
    <t>72212224-5</t>
  </si>
  <si>
    <t>PRVI PROGRAM, obrt za računalne i grafičke usluge</t>
  </si>
  <si>
    <t xml:space="preserve">Najviše 70 dana </t>
  </si>
  <si>
    <t>Narudžbenica 1299</t>
  </si>
  <si>
    <t>334/2022</t>
  </si>
  <si>
    <t>76398808540</t>
  </si>
  <si>
    <t>Euroanalitika d.o.o.</t>
  </si>
  <si>
    <t>Biovit d.o.o.</t>
  </si>
  <si>
    <t>73275412890</t>
  </si>
  <si>
    <t>335/2022</t>
  </si>
  <si>
    <t> 2022/S 0F2-0021165</t>
  </si>
  <si>
    <t>EVV-02-2022</t>
  </si>
  <si>
    <t xml:space="preserve">Otvoreni postupak javne nabave </t>
  </si>
  <si>
    <t>31.08.2022.</t>
  </si>
  <si>
    <t>337/2022</t>
  </si>
  <si>
    <t>Ugovor o nabavi potrošnog materijala za multipleks PCR testove za detekciju SARS-COV-2 i drugih patogena 838/2022</t>
  </si>
  <si>
    <t>2022/S 0F2-0013070</t>
  </si>
  <si>
    <t>Arenda d.o.o.</t>
  </si>
  <si>
    <t>72138001170</t>
  </si>
  <si>
    <t>18.08.2022.</t>
  </si>
  <si>
    <r>
      <t xml:space="preserve">Okvirni sporazum za nabavu potrošnog materijala za prevenciju ovisnosti, </t>
    </r>
    <r>
      <rPr>
        <b/>
        <sz val="10"/>
        <rFont val="Calibri"/>
        <family val="2"/>
        <charset val="238"/>
      </rPr>
      <t>Grupa 2. Testovi za brzu dijagnostiku HIV-a i Hepatitisa C</t>
    </r>
    <r>
      <rPr>
        <sz val="10"/>
        <rFont val="Calibri"/>
        <family val="2"/>
        <charset val="238"/>
      </rPr>
      <t>, 805/2022</t>
    </r>
  </si>
  <si>
    <t>336/2022</t>
  </si>
  <si>
    <t>EMV-02-2021</t>
  </si>
  <si>
    <t>33695000-8</t>
  </si>
  <si>
    <t>340/2022</t>
  </si>
  <si>
    <t>30.08.2022.</t>
  </si>
  <si>
    <t>341/2022</t>
  </si>
  <si>
    <t>NABAVA STANDARDA, CERTIFICIRANOG REFERENTNOG MATERIJALA I KEMIKALIJA ZA POTREBE PROJEKTA "Istraživanje klimatskih promjena na razvoj plijesni, mikotoksina i kvalitetu žitarica s prijedlogom mjera", Grupa 10. Stanardi-šećeri i vitamini, 828/2022</t>
  </si>
  <si>
    <t>342/2022</t>
  </si>
  <si>
    <t>343/2022</t>
  </si>
  <si>
    <t>APLIKACIJA d.o.o.</t>
  </si>
  <si>
    <t>05580399392</t>
  </si>
  <si>
    <t>338/2022</t>
  </si>
  <si>
    <t>2021/S 0F2-0045543</t>
  </si>
  <si>
    <t>EVV-02-2021</t>
  </si>
  <si>
    <t>72267000-4</t>
  </si>
  <si>
    <t>2021/S 0F2- 0045543</t>
  </si>
  <si>
    <t>06.09.2022.</t>
  </si>
  <si>
    <t>349/2022</t>
  </si>
  <si>
    <t>350/2022</t>
  </si>
  <si>
    <t>351/2022</t>
  </si>
  <si>
    <t>352/2022</t>
  </si>
  <si>
    <t>353/2022</t>
  </si>
  <si>
    <t>354/2022</t>
  </si>
  <si>
    <t>355/2022</t>
  </si>
  <si>
    <t>356/2022</t>
  </si>
  <si>
    <t>357/2022</t>
  </si>
  <si>
    <t>358/2022</t>
  </si>
  <si>
    <t xml:space="preserve">72267000-4 </t>
  </si>
  <si>
    <t>Cuspis d.o.o.</t>
  </si>
  <si>
    <t>60933160251</t>
  </si>
  <si>
    <t xml:space="preserve">359/2022 </t>
  </si>
  <si>
    <t>Perfekta d.o.o.</t>
  </si>
  <si>
    <t>01518517370</t>
  </si>
  <si>
    <t>360/2022</t>
  </si>
  <si>
    <t>EMV-02-2022</t>
  </si>
  <si>
    <t>08.09.2022.</t>
  </si>
  <si>
    <t>Usluge postavljanja instalacija za plinove i zamjene potrošnih dijelova</t>
  </si>
  <si>
    <t>BN-34-2022</t>
  </si>
  <si>
    <t xml:space="preserve">50531200-8 </t>
  </si>
  <si>
    <t>ALFA-MONT d.o.o.</t>
  </si>
  <si>
    <t>78654636739</t>
  </si>
  <si>
    <t>Organizacija radionice vezano za program "Nastavak programa kontrola posljedica epidemije COVID-19 i potresa u Zagrebu 2020. godine u domovima za starije"</t>
  </si>
  <si>
    <t>BN-35-2022</t>
  </si>
  <si>
    <t xml:space="preserve">55120000-7 </t>
  </si>
  <si>
    <t>84759145111</t>
  </si>
  <si>
    <t>Mediterra d.o.o.</t>
  </si>
  <si>
    <t>Svilan d.o.o.</t>
  </si>
  <si>
    <t>05982228231</t>
  </si>
  <si>
    <t>19.09.2022.</t>
  </si>
  <si>
    <t>361/2022</t>
  </si>
  <si>
    <t>BN-30-2022</t>
  </si>
  <si>
    <t>79800000-2</t>
  </si>
  <si>
    <r>
      <t>Ugovor o nabavi standarda certificiranog referentnog materijala i kemikalija za potrebe projekta  "Istraživanje klimatskih promjena na razvoj plijesni, mikotoksina i kvalitetu žitarica s prijedlogom mjera"</t>
    </r>
    <r>
      <rPr>
        <b/>
        <sz val="10"/>
        <rFont val="Calibri"/>
        <family val="2"/>
        <charset val="238"/>
      </rPr>
      <t xml:space="preserve"> Grupa 2. Kemikalije visoke čistoće</t>
    </r>
    <r>
      <rPr>
        <sz val="10"/>
        <rFont val="Calibri"/>
        <family val="2"/>
        <charset val="238"/>
      </rPr>
      <t xml:space="preserve"> 869/2022</t>
    </r>
  </si>
  <si>
    <t>Kuna Corporation d.o.o.</t>
  </si>
  <si>
    <t>54600743656</t>
  </si>
  <si>
    <t>368/2022</t>
  </si>
  <si>
    <t>Lambda d.o.o.</t>
  </si>
  <si>
    <t>79629784245</t>
  </si>
  <si>
    <t>07.09.2022.</t>
  </si>
  <si>
    <t>370/2022</t>
  </si>
  <si>
    <t>15.09.2022.</t>
  </si>
  <si>
    <t>387/2022</t>
  </si>
  <si>
    <r>
      <t xml:space="preserve">Okvirni sporazum za nabavu potrošnog materijala za prevenciju ovisnosti, </t>
    </r>
    <r>
      <rPr>
        <b/>
        <sz val="10"/>
        <rFont val="Calibri"/>
        <family val="2"/>
        <charset val="238"/>
      </rPr>
      <t xml:space="preserve">Grupa 1. Test pločice za kvalitativno određivanje metabolita droge u urinu </t>
    </r>
    <r>
      <rPr>
        <sz val="10"/>
        <rFont val="Calibri"/>
        <family val="2"/>
        <charset val="238"/>
      </rPr>
      <t>904/2022</t>
    </r>
  </si>
  <si>
    <t>21.09.2022.</t>
  </si>
  <si>
    <t>362/2022</t>
  </si>
  <si>
    <t>EMV-29-2021</t>
  </si>
  <si>
    <t>90524000-6</t>
  </si>
  <si>
    <t>EKO-FLOR PLUS d.o.o.</t>
  </si>
  <si>
    <t>50730247993</t>
  </si>
  <si>
    <t>22.09.2022.</t>
  </si>
  <si>
    <t>2021/S 0F2 -0042971</t>
  </si>
  <si>
    <t>391/2022</t>
  </si>
  <si>
    <t>14.09.2022.</t>
  </si>
  <si>
    <t>Perpetuum mobile d.o.o.</t>
  </si>
  <si>
    <t>67793850303</t>
  </si>
  <si>
    <t>392/2022</t>
  </si>
  <si>
    <r>
      <t xml:space="preserve">Okvirni sporazum za usluge održavanja postojećih programskih rješenja, </t>
    </r>
    <r>
      <rPr>
        <b/>
        <sz val="10"/>
        <rFont val="Calibri"/>
        <family val="2"/>
        <charset val="238"/>
      </rPr>
      <t xml:space="preserve">Grupa 8. Održavanje isite 3 sustava za podršku web portala "iSite 3" </t>
    </r>
    <r>
      <rPr>
        <sz val="10"/>
        <rFont val="Calibri"/>
        <family val="2"/>
        <charset val="238"/>
      </rPr>
      <t>908/2022</t>
    </r>
  </si>
  <si>
    <r>
      <t>Okvirni sporazum za usluge održavanja postojećih programskih rješenja, Grupa</t>
    </r>
    <r>
      <rPr>
        <b/>
        <sz val="10"/>
        <rFont val="Calibri"/>
        <family val="2"/>
        <charset val="238"/>
      </rPr>
      <t xml:space="preserve"> 6. Održavanje aplikacije za mamografiju "Mamma-Zg"</t>
    </r>
    <r>
      <rPr>
        <sz val="10"/>
        <rFont val="Calibri"/>
        <family val="2"/>
        <charset val="238"/>
      </rPr>
      <t xml:space="preserve"> 875/2022</t>
    </r>
  </si>
  <si>
    <r>
      <t xml:space="preserve">Okvirni sporazum za Usluge zbrinjavanja opasnog i neopasnog otpada, </t>
    </r>
    <r>
      <rPr>
        <b/>
        <sz val="10"/>
        <rFont val="Calibri"/>
        <family val="2"/>
        <charset val="238"/>
      </rPr>
      <t xml:space="preserve">Grupa 2. Usluge zbrinjavanja otpadnog papira i kartona, </t>
    </r>
    <r>
      <rPr>
        <sz val="10"/>
        <rFont val="Calibri"/>
        <family val="2"/>
        <charset val="238"/>
      </rPr>
      <t>943/2022</t>
    </r>
  </si>
  <si>
    <t>Laboratorijskij zamrzivač</t>
  </si>
  <si>
    <t>BN-38-2022</t>
  </si>
  <si>
    <t xml:space="preserve">39711124-4 </t>
  </si>
  <si>
    <t>Simon d.o.o.</t>
  </si>
  <si>
    <t>49063222120</t>
  </si>
  <si>
    <t>26.09.2022.</t>
  </si>
  <si>
    <t>10 dana</t>
  </si>
  <si>
    <t>EVV-08-2020</t>
  </si>
  <si>
    <t>2021/S 0F2-0003041 od 25.01.2021.</t>
  </si>
  <si>
    <t>MEDICAL INTERTRADE d.o.o.</t>
  </si>
  <si>
    <t>371/2022</t>
  </si>
  <si>
    <r>
      <t xml:space="preserve">II. Ugovor za nabavu potrošnog materijala za molekularnu mikrobiologiju i serološku dijagnostiku, </t>
    </r>
    <r>
      <rPr>
        <b/>
        <sz val="10"/>
        <rFont val="Calibri"/>
        <family val="2"/>
        <charset val="238"/>
      </rPr>
      <t xml:space="preserve"> Grupa 3. Kitovi za uzimanje i transport uzoraka obrisaka cerviksa</t>
    </r>
    <r>
      <rPr>
        <sz val="10"/>
        <rFont val="Calibri"/>
        <family val="2"/>
        <charset val="238"/>
      </rPr>
      <t xml:space="preserve"> za pretragu HPV</t>
    </r>
  </si>
  <si>
    <t>EMV-04-2022</t>
  </si>
  <si>
    <t>24000000-4</t>
  </si>
  <si>
    <t>2022/S 0F2-0013066</t>
  </si>
  <si>
    <t>400/2022</t>
  </si>
  <si>
    <r>
      <t xml:space="preserve">Okvirni sporazum za nabavu kemikalija, </t>
    </r>
    <r>
      <rPr>
        <b/>
        <sz val="10"/>
        <rFont val="Calibri"/>
        <family val="2"/>
        <charset val="238"/>
      </rPr>
      <t>Grupa 1. Kemikalije p.a</t>
    </r>
    <r>
      <rPr>
        <sz val="10"/>
        <rFont val="Calibri"/>
        <family val="2"/>
        <charset val="238"/>
      </rPr>
      <t>., 923/2022</t>
    </r>
  </si>
  <si>
    <t>401/2022</t>
  </si>
  <si>
    <r>
      <t xml:space="preserve">Okvirni sporazum za nabavu kemikalija, </t>
    </r>
    <r>
      <rPr>
        <b/>
        <sz val="10"/>
        <rFont val="Calibri"/>
        <family val="2"/>
        <charset val="238"/>
      </rPr>
      <t>Grupa 3. Kemikalije za posebne namjene</t>
    </r>
    <r>
      <rPr>
        <sz val="10"/>
        <rFont val="Calibri"/>
        <family val="2"/>
        <charset val="238"/>
      </rPr>
      <t>, 924/2022</t>
    </r>
  </si>
  <si>
    <r>
      <t xml:space="preserve">Okvirni sporazum za nabavu kemikalija, </t>
    </r>
    <r>
      <rPr>
        <b/>
        <sz val="10"/>
        <rFont val="Calibri"/>
        <family val="2"/>
        <charset val="238"/>
      </rPr>
      <t>Grupa 4. Alkohol i solna tehnička kiselina</t>
    </r>
    <r>
      <rPr>
        <sz val="10"/>
        <rFont val="Calibri"/>
        <family val="2"/>
        <charset val="238"/>
      </rPr>
      <t>, 923/2022</t>
    </r>
  </si>
  <si>
    <t>399/2022</t>
  </si>
  <si>
    <t>EMV-05-2022</t>
  </si>
  <si>
    <t>2022/S 0F2-0010090</t>
  </si>
  <si>
    <t xml:space="preserve">33696000-5 </t>
  </si>
  <si>
    <t>20.09.2022.</t>
  </si>
  <si>
    <r>
      <t xml:space="preserve">Ugovor o nabavi potrošnog materijala, testova i ostalog za mikrobiologiju, </t>
    </r>
    <r>
      <rPr>
        <b/>
        <sz val="10"/>
        <rFont val="Calibri"/>
        <family val="2"/>
        <charset val="238"/>
      </rPr>
      <t xml:space="preserve">Grupa  5.  Aglutinacijski testovi  </t>
    </r>
    <r>
      <rPr>
        <sz val="10"/>
        <rFont val="Calibri"/>
        <family val="2"/>
        <charset val="238"/>
      </rPr>
      <t>929/2022</t>
    </r>
  </si>
  <si>
    <r>
      <t xml:space="preserve">Ugovor o nabavi potrošnog materijala, testova i ostalog za mikrobiologiju, </t>
    </r>
    <r>
      <rPr>
        <b/>
        <sz val="10"/>
        <rFont val="Calibri"/>
        <family val="2"/>
        <charset val="238"/>
      </rPr>
      <t>Grupa  6.  Kitovi za molekularnu detekciju patogena i pribo</t>
    </r>
    <r>
      <rPr>
        <sz val="10"/>
        <rFont val="Calibri"/>
        <family val="2"/>
        <charset val="238"/>
      </rPr>
      <t>r 929/2022</t>
    </r>
  </si>
  <si>
    <r>
      <t xml:space="preserve">Ugovor o nabavi potrošnog materijala, testova i ostalog za mikrobiologiju, </t>
    </r>
    <r>
      <rPr>
        <b/>
        <sz val="10"/>
        <rFont val="Calibri"/>
        <family val="2"/>
        <charset val="238"/>
      </rPr>
      <t>Grupa  7.  Referentni bakterijski sojevi</t>
    </r>
    <r>
      <rPr>
        <sz val="10"/>
        <rFont val="Calibri"/>
        <family val="2"/>
        <charset val="238"/>
      </rPr>
      <t xml:space="preserve"> 929/2022</t>
    </r>
  </si>
  <si>
    <r>
      <t>Ugovor  za nabavu potrošnog materijala za molekularnu mikrobiologiju  i serološku dijagnostiku</t>
    </r>
    <r>
      <rPr>
        <b/>
        <sz val="10"/>
        <rFont val="Calibri"/>
        <family val="2"/>
        <charset val="238"/>
        <scheme val="minor"/>
      </rPr>
      <t xml:space="preserve"> Grupa 2 - Plastični pribor za PCR </t>
    </r>
    <r>
      <rPr>
        <sz val="10"/>
        <rFont val="Calibri"/>
        <family val="2"/>
        <charset val="238"/>
        <scheme val="minor"/>
      </rPr>
      <t>910/2022</t>
    </r>
  </si>
  <si>
    <t>411/2022</t>
  </si>
  <si>
    <t>412/2022</t>
  </si>
  <si>
    <t>413/2022</t>
  </si>
  <si>
    <t>414/2022</t>
  </si>
  <si>
    <t>389/2022</t>
  </si>
  <si>
    <t>30.09.2022.</t>
  </si>
  <si>
    <t>406/2022</t>
  </si>
  <si>
    <t>BN-20-2022</t>
  </si>
  <si>
    <t>394/2022</t>
  </si>
  <si>
    <t>395/2022</t>
  </si>
  <si>
    <r>
      <t>Ugovor o nabavi diskova za mikrobiologiju,</t>
    </r>
    <r>
      <rPr>
        <b/>
        <sz val="10"/>
        <rFont val="Calibri"/>
        <family val="2"/>
        <charset val="238"/>
      </rPr>
      <t xml:space="preserve"> Grupa 1. Diskovi za ATB</t>
    </r>
  </si>
  <si>
    <r>
      <t>Ugovor o nabavi diskova za mikrobiologiju,</t>
    </r>
    <r>
      <rPr>
        <b/>
        <sz val="10"/>
        <rFont val="Calibri"/>
        <family val="2"/>
        <charset val="238"/>
      </rPr>
      <t xml:space="preserve"> Grupa 2. Dijagnostički diskovi</t>
    </r>
  </si>
  <si>
    <t>Ugovor za nabavu kitova za brzi PCR POC test na SARS-COV-2 i gripu 947/2022</t>
  </si>
  <si>
    <t>EMV-03-2022</t>
  </si>
  <si>
    <t>2022/S 0F2-0009799</t>
  </si>
  <si>
    <t>23.09.2022.</t>
  </si>
  <si>
    <t>419/2022</t>
  </si>
  <si>
    <t>Usluge organizacije sajma zdravlja "Štampar u tvom kvartu"</t>
  </si>
  <si>
    <t>BN-37-2022</t>
  </si>
  <si>
    <t>79952000-2</t>
  </si>
  <si>
    <t>Eltekor d.o.o.</t>
  </si>
  <si>
    <t>70536517222</t>
  </si>
  <si>
    <t>28.09.2022.</t>
  </si>
  <si>
    <t>do 31.12.2022.</t>
  </si>
  <si>
    <t>03.10.2022.</t>
  </si>
  <si>
    <r>
      <t xml:space="preserve">I. Ugovor za usluge održavanja postojećih programskih rješenja, </t>
    </r>
    <r>
      <rPr>
        <b/>
        <sz val="10"/>
        <rFont val="Calibri"/>
        <family val="2"/>
        <charset val="238"/>
      </rPr>
      <t xml:space="preserve">Grupa 8. Održavanje isite 3 sustava za podršku web portala "iSite 3" </t>
    </r>
    <r>
      <rPr>
        <sz val="10"/>
        <rFont val="Calibri"/>
        <family val="2"/>
        <charset val="238"/>
      </rPr>
      <t>908/2022</t>
    </r>
  </si>
  <si>
    <t>393/2022</t>
  </si>
  <si>
    <t>04.10.2022.</t>
  </si>
  <si>
    <t>372/2022</t>
  </si>
  <si>
    <t>373/2022</t>
  </si>
  <si>
    <t>374/2022</t>
  </si>
  <si>
    <t>375/2022</t>
  </si>
  <si>
    <t>376/2022</t>
  </si>
  <si>
    <t>377/2022</t>
  </si>
  <si>
    <t>378/2022</t>
  </si>
  <si>
    <t>379/2022</t>
  </si>
  <si>
    <t>381/2022</t>
  </si>
  <si>
    <r>
      <t xml:space="preserve">Ugovor o nabavi potrošnog materijala, testova i ostalog za mikrobiologiju, </t>
    </r>
    <r>
      <rPr>
        <b/>
        <sz val="10"/>
        <rFont val="Calibri"/>
        <family val="2"/>
        <charset val="238"/>
      </rPr>
      <t>Grupa  2.  Testovi za mikoplazme</t>
    </r>
    <r>
      <rPr>
        <sz val="10"/>
        <rFont val="Calibri"/>
        <family val="2"/>
        <charset val="238"/>
      </rPr>
      <t xml:space="preserve"> 941/2022</t>
    </r>
  </si>
  <si>
    <r>
      <t xml:space="preserve">Ugovor o nabavi potrošnog materijala, testova i ostalog za mikrobiologiju, </t>
    </r>
    <r>
      <rPr>
        <b/>
        <sz val="10"/>
        <rFont val="Calibri"/>
        <family val="2"/>
        <charset val="238"/>
      </rPr>
      <t xml:space="preserve">Grupa  8. API testovi i reagensi, </t>
    </r>
    <r>
      <rPr>
        <sz val="10"/>
        <rFont val="Calibri"/>
        <family val="2"/>
        <charset val="238"/>
      </rPr>
      <t>941/2022</t>
    </r>
  </si>
  <si>
    <r>
      <t xml:space="preserve">Ugovor o nabavi potrošnog materijala, testova i ostalog za mikrobiologiju, </t>
    </r>
    <r>
      <rPr>
        <b/>
        <sz val="10"/>
        <rFont val="Calibri"/>
        <family val="2"/>
        <charset val="238"/>
      </rPr>
      <t>Grupa 10. Potrošni materijal za MALDI-TOF (VITEK MS),</t>
    </r>
    <r>
      <rPr>
        <sz val="10"/>
        <rFont val="Calibri"/>
        <family val="2"/>
        <charset val="238"/>
      </rPr>
      <t xml:space="preserve"> 941/2022</t>
    </r>
  </si>
  <si>
    <r>
      <t xml:space="preserve">Ugovor o nabavi potrošnog materijala, testova i ostalog za mikrobiologiju, </t>
    </r>
    <r>
      <rPr>
        <b/>
        <sz val="10"/>
        <rFont val="Calibri"/>
        <family val="2"/>
        <charset val="238"/>
      </rPr>
      <t xml:space="preserve">Grupa  11 Potrošni materijal za aparat Previ color za automatsko bojanje preparata, </t>
    </r>
    <r>
      <rPr>
        <sz val="10"/>
        <rFont val="Calibri"/>
        <family val="2"/>
        <charset val="238"/>
      </rPr>
      <t>941/2022</t>
    </r>
  </si>
  <si>
    <t>429/2022</t>
  </si>
  <si>
    <t>431/2022</t>
  </si>
  <si>
    <t>432/2022</t>
  </si>
  <si>
    <t>Ugovor o nabavi real-time PCR uređaja s fluorometrom</t>
  </si>
  <si>
    <t>BN-32-2022</t>
  </si>
  <si>
    <t>38950000-9</t>
  </si>
  <si>
    <t>Biosistemi d.o.o.</t>
  </si>
  <si>
    <t>58765639175</t>
  </si>
  <si>
    <t>07.10.2022.</t>
  </si>
  <si>
    <t>347/2022</t>
  </si>
  <si>
    <t>EMV-08-2022</t>
  </si>
  <si>
    <t>42959000-3</t>
  </si>
  <si>
    <t>2022/S 0F2-0025140</t>
  </si>
  <si>
    <t>EUROKONTAKT d.o.o.</t>
  </si>
  <si>
    <t>49239363202</t>
  </si>
  <si>
    <t>433/2022</t>
  </si>
  <si>
    <t>CUSPIS d.o.o.</t>
  </si>
  <si>
    <t>382/2022</t>
  </si>
  <si>
    <t>Aneks ugovora 07.10.2022.</t>
  </si>
  <si>
    <t>PERFEKTA d.o.o.</t>
  </si>
  <si>
    <t>383/2022</t>
  </si>
  <si>
    <t>385/2022</t>
  </si>
  <si>
    <t>Usluge treninga "Izgradnja vještina upravljanja stresom  i poboljšanja psihološke dobrobiti"</t>
  </si>
  <si>
    <t>BN-40-2021</t>
  </si>
  <si>
    <t>85312320-8</t>
  </si>
  <si>
    <t>Privatna psihološka praksa KBT opcija</t>
  </si>
  <si>
    <t>88509655233</t>
  </si>
  <si>
    <t>Ugovor o nabavi uređaja za pranje laboratorijskog suđa-2 komada, 979/2022</t>
  </si>
  <si>
    <t>SOPEX d.o.o.</t>
  </si>
  <si>
    <t>23258127960</t>
  </si>
  <si>
    <t>434/2022</t>
  </si>
  <si>
    <r>
      <t xml:space="preserve">Ugovor o nabavi potrošnog materijala, testova i ostalog za mikrobiologiju, </t>
    </r>
    <r>
      <rPr>
        <b/>
        <sz val="10"/>
        <rFont val="Calibri"/>
        <family val="2"/>
        <charset val="238"/>
      </rPr>
      <t xml:space="preserve">Grupa  4.  Logaritamski testovi osjetljivosti, </t>
    </r>
    <r>
      <rPr>
        <sz val="10"/>
        <rFont val="Calibri"/>
        <family val="2"/>
        <charset val="238"/>
      </rPr>
      <t>984/2022</t>
    </r>
  </si>
  <si>
    <t>435/2022</t>
  </si>
  <si>
    <r>
      <t xml:space="preserve">Ugovor o nabavi potrošnog materijala, testova i ostalog za mikrobiologiju, </t>
    </r>
    <r>
      <rPr>
        <b/>
        <sz val="10"/>
        <rFont val="Calibri"/>
        <family val="2"/>
        <charset val="238"/>
      </rPr>
      <t xml:space="preserve">Grupa  9. Test za dokaz Adeno i Rota virusa, </t>
    </r>
    <r>
      <rPr>
        <sz val="10"/>
        <rFont val="Calibri"/>
        <family val="2"/>
        <charset val="238"/>
      </rPr>
      <t>985/2022</t>
    </r>
  </si>
  <si>
    <t>436/2022</t>
  </si>
  <si>
    <r>
      <t xml:space="preserve">I. Ugovor za nabavu kemikalija,                      </t>
    </r>
    <r>
      <rPr>
        <b/>
        <sz val="10"/>
        <rFont val="Calibri"/>
        <family val="2"/>
        <charset val="238"/>
      </rPr>
      <t>Grupa 3. Kemikalije za posebne namjene</t>
    </r>
    <r>
      <rPr>
        <sz val="10"/>
        <rFont val="Calibri"/>
        <family val="2"/>
        <charset val="238"/>
      </rPr>
      <t>, 924/2022</t>
    </r>
  </si>
  <si>
    <t>11.10.2022.</t>
  </si>
  <si>
    <t>416/2022</t>
  </si>
  <si>
    <r>
      <t xml:space="preserve">Ugovor o nabavi sitne laboratorijske opreme za potrebe projekta "Istraživanje klimatskih promjena na razvoj plijesni, mikotoksina i kvalitetu žitarica s prijedlogom mjera", </t>
    </r>
    <r>
      <rPr>
        <b/>
        <sz val="10"/>
        <rFont val="Calibri"/>
        <family val="2"/>
        <charset val="238"/>
      </rPr>
      <t>Grupa 4. Laboratorijski mlin</t>
    </r>
    <r>
      <rPr>
        <sz val="10"/>
        <rFont val="Calibri"/>
        <family val="2"/>
        <charset val="238"/>
      </rPr>
      <t>, 191/2022</t>
    </r>
  </si>
  <si>
    <t>105/2022</t>
  </si>
  <si>
    <t>2022/S 0F2-0025532</t>
  </si>
  <si>
    <t>Zajednica ponuditelja Aeroteh d.o.o. i servis rashladnih uređaja "Zima plus"</t>
  </si>
  <si>
    <t>06.10.2022.</t>
  </si>
  <si>
    <t>439/2022</t>
  </si>
  <si>
    <t>Ugovor za usluge servisa rashladno ventilacijske tehnike, 1006/2022</t>
  </si>
  <si>
    <t xml:space="preserve">50730000-1 </t>
  </si>
  <si>
    <t>EMV-14-2022</t>
  </si>
  <si>
    <t>438/2022</t>
  </si>
  <si>
    <t>BN-36-2022</t>
  </si>
  <si>
    <t>72224000-1</t>
  </si>
  <si>
    <t>PLAVI PARTNER d.o.o.</t>
  </si>
  <si>
    <t>36324723632</t>
  </si>
  <si>
    <t>17.10.2022.</t>
  </si>
  <si>
    <t>do 31.01.2023.</t>
  </si>
  <si>
    <t>Ugovor o nabavi uredskog materijala, 986/2022</t>
  </si>
  <si>
    <t>EMV-10-2022</t>
  </si>
  <si>
    <t>2022/S 0F2-0022561</t>
  </si>
  <si>
    <t>TIP-ZAGREB d.o.o.</t>
  </si>
  <si>
    <t>36198195227</t>
  </si>
  <si>
    <t>440/2022</t>
  </si>
  <si>
    <r>
      <t xml:space="preserve">I. pojedinačni ugovor  za nabavu kemikalija, </t>
    </r>
    <r>
      <rPr>
        <b/>
        <sz val="10"/>
        <rFont val="Calibri"/>
        <family val="2"/>
        <charset val="238"/>
      </rPr>
      <t>Grupa 1. Kemikalije p.a</t>
    </r>
    <r>
      <rPr>
        <sz val="10"/>
        <rFont val="Calibri"/>
        <family val="2"/>
        <charset val="238"/>
      </rPr>
      <t>., 923/2022</t>
    </r>
  </si>
  <si>
    <t>417/2022</t>
  </si>
  <si>
    <r>
      <t xml:space="preserve">I pojedinačni ugovor za nabavu kemikalija, </t>
    </r>
    <r>
      <rPr>
        <b/>
        <sz val="10"/>
        <rFont val="Calibri"/>
        <family val="2"/>
        <charset val="238"/>
      </rPr>
      <t>Grupa 4. Alkohol i solna tehnička kiselina</t>
    </r>
    <r>
      <rPr>
        <sz val="10"/>
        <rFont val="Calibri"/>
        <family val="2"/>
        <charset val="238"/>
      </rPr>
      <t>, 923/2022</t>
    </r>
  </si>
  <si>
    <t>418/2022</t>
  </si>
  <si>
    <t>18.10.2022.</t>
  </si>
  <si>
    <t>384/2022</t>
  </si>
  <si>
    <r>
      <t xml:space="preserve">Ugovor o nabavi sitne laboratorijske opreme za ekologiju </t>
    </r>
    <r>
      <rPr>
        <b/>
        <sz val="10"/>
        <rFont val="Calibri"/>
        <family val="2"/>
        <charset val="238"/>
        <scheme val="minor"/>
      </rPr>
      <t>Grupa 6. Termometar 168/2022</t>
    </r>
  </si>
  <si>
    <r>
      <t xml:space="preserve">Hotelske usluge smještaja i najma dvorane za potrebe projekta "SVI ZA PAMĆENJE" (SPAM), </t>
    </r>
    <r>
      <rPr>
        <b/>
        <sz val="10"/>
        <rFont val="Calibri"/>
        <family val="2"/>
        <charset val="238"/>
        <scheme val="minor"/>
      </rPr>
      <t>Grupa 2. Osijek</t>
    </r>
  </si>
  <si>
    <t>27.09.2022.</t>
  </si>
  <si>
    <t>428/2022</t>
  </si>
  <si>
    <r>
      <t>I. ugovor za usluge održavanja postojećih programskih rješenja, Grupa</t>
    </r>
    <r>
      <rPr>
        <b/>
        <sz val="10"/>
        <rFont val="Calibri"/>
        <family val="2"/>
        <charset val="238"/>
      </rPr>
      <t xml:space="preserve"> 6. Održavanje aplikacije za mamografiju "Mamma-Zg"</t>
    </r>
    <r>
      <rPr>
        <sz val="10"/>
        <rFont val="Calibri"/>
        <family val="2"/>
        <charset val="238"/>
      </rPr>
      <t xml:space="preserve"> , 875/2022</t>
    </r>
  </si>
  <si>
    <t>24.10.2022.</t>
  </si>
  <si>
    <t>448/2022</t>
  </si>
  <si>
    <r>
      <t xml:space="preserve">Okvirni sporazum za usluge održavanja postojećih programskih rješenja, </t>
    </r>
    <r>
      <rPr>
        <b/>
        <sz val="10"/>
        <rFont val="Calibri"/>
        <family val="2"/>
        <charset val="238"/>
      </rPr>
      <t xml:space="preserve">Grupa 15. Održavanje sustava za praćenje vozila "SMARTIVO", </t>
    </r>
    <r>
      <rPr>
        <sz val="10"/>
        <rFont val="Calibri"/>
        <family val="2"/>
        <charset val="238"/>
      </rPr>
      <t>1022/2022</t>
    </r>
  </si>
  <si>
    <t>13.10.2022.</t>
  </si>
  <si>
    <t>453/2022</t>
  </si>
  <si>
    <t>Ugovor za usluge održavanja zelenih površina</t>
  </si>
  <si>
    <t>BN-33-2022</t>
  </si>
  <si>
    <t>77310000-6</t>
  </si>
  <si>
    <t>"ŠIPAK" obrt za održavanje zelenih površina i trgovinu, vl. Zdravko Banjanin</t>
  </si>
  <si>
    <t>51211098924</t>
  </si>
  <si>
    <t>25.10.2022.</t>
  </si>
  <si>
    <t>442/2022</t>
  </si>
  <si>
    <t>Ugovor o nabavi dijelova za računala i računalne periferije</t>
  </si>
  <si>
    <t>BN-19-2022</t>
  </si>
  <si>
    <t>30232000-4</t>
  </si>
  <si>
    <t>Zola d.o.o.</t>
  </si>
  <si>
    <t>18687961705</t>
  </si>
  <si>
    <t>443/2022</t>
  </si>
  <si>
    <t>GAJETA d.o.o.</t>
  </si>
  <si>
    <t>38448070359</t>
  </si>
  <si>
    <t>451/2022</t>
  </si>
  <si>
    <r>
      <t xml:space="preserve">Okvirni sporazum za Usluge zbrinjavanja opasnog i neopasnog otpada, </t>
    </r>
    <r>
      <rPr>
        <b/>
        <sz val="10"/>
        <rFont val="Calibri"/>
        <family val="2"/>
        <charset val="238"/>
      </rPr>
      <t xml:space="preserve">Grupa 1. Usluge zbrinjavanja opasnog medicinskog otpada, ostalog opasnog otpada, neopasnog i farmaceutskog otpada , </t>
    </r>
    <r>
      <rPr>
        <sz val="10"/>
        <rFont val="Calibri"/>
        <family val="2"/>
        <charset val="238"/>
      </rPr>
      <t>950/2022</t>
    </r>
  </si>
  <si>
    <t>427/2022</t>
  </si>
  <si>
    <t>DiaHem d.o.o.</t>
  </si>
  <si>
    <t>40103171762</t>
  </si>
  <si>
    <t>459/2022</t>
  </si>
  <si>
    <r>
      <t xml:space="preserve">Ugovor o nabavi potrošnog materijala, testova i ostalog za mikrobiologiju, </t>
    </r>
    <r>
      <rPr>
        <b/>
        <sz val="10"/>
        <rFont val="Calibri"/>
        <family val="2"/>
        <charset val="238"/>
      </rPr>
      <t>Grupa  3.  Test direktne imunofluorescencije za Chlamidia trachomatis</t>
    </r>
    <r>
      <rPr>
        <sz val="10"/>
        <rFont val="Calibri"/>
        <family val="2"/>
        <charset val="238"/>
      </rPr>
      <t xml:space="preserve"> 939/2022</t>
    </r>
  </si>
  <si>
    <t>27.10.2022.</t>
  </si>
  <si>
    <t>403/2022</t>
  </si>
  <si>
    <t>404/2022</t>
  </si>
  <si>
    <r>
      <t xml:space="preserve">II. Ugovor za nabavu potrošnog materijala za molekularnu mikrobiologiju i serološku dijagnostiku, </t>
    </r>
    <r>
      <rPr>
        <b/>
        <sz val="10"/>
        <rFont val="Calibri"/>
        <family val="2"/>
        <charset val="238"/>
        <scheme val="minor"/>
      </rPr>
      <t xml:space="preserve"> Grupa 1. Kitovi i ostali potrošni materijal za molekularnu detekciju bakterije Chlamidyia trachomatis</t>
    </r>
  </si>
  <si>
    <r>
      <t xml:space="preserve">II. Ugovor za nabavu potrošnog materijala za molekularnu mikrobiologiju i serološku dijagnostiku,  </t>
    </r>
    <r>
      <rPr>
        <b/>
        <sz val="10"/>
        <rFont val="Calibri"/>
        <family val="2"/>
        <charset val="238"/>
        <scheme val="minor"/>
      </rPr>
      <t>Grupa 2. Kitovi i ostali potrošni materijal za molekularnu detekciju humanih papiloma virusa</t>
    </r>
  </si>
  <si>
    <t>437/2022</t>
  </si>
  <si>
    <t>28.10.2022.</t>
  </si>
  <si>
    <t>452/2022</t>
  </si>
  <si>
    <t>BIOMEDICA DIJAGNOSTIKA d.o.o.</t>
  </si>
  <si>
    <r>
      <t xml:space="preserve">II. Ugovor za nabavu potrošnog materijala za molekularnu mikrobiologiju i serološku dijagnostiku, </t>
    </r>
    <r>
      <rPr>
        <b/>
        <sz val="10"/>
        <rFont val="Calibri"/>
        <family val="2"/>
        <charset val="238"/>
        <scheme val="minor"/>
      </rPr>
      <t>Grupa 8. CLIA testovi i drugo</t>
    </r>
  </si>
  <si>
    <t>407/2022</t>
  </si>
  <si>
    <t>03.11.2022.</t>
  </si>
  <si>
    <t>do 31.08.2022.</t>
  </si>
  <si>
    <t>380/2022</t>
  </si>
  <si>
    <r>
      <t xml:space="preserve">I. ugovor za  USLUGE ODRŽAVANJA POSTOJEĆIH PROGRAMSKIH  RJEŠENJA, </t>
    </r>
    <r>
      <rPr>
        <b/>
        <sz val="10"/>
        <rFont val="Calibri"/>
        <family val="2"/>
        <charset val="238"/>
      </rPr>
      <t xml:space="preserve">Grupa 13. Održavanje sustava za gospodarenje opasnim otpadom </t>
    </r>
    <r>
      <rPr>
        <sz val="10"/>
        <rFont val="Calibri"/>
        <family val="2"/>
        <charset val="238"/>
      </rPr>
      <t>"Pakel" , 860/2022</t>
    </r>
  </si>
  <si>
    <r>
      <t xml:space="preserve">I. Ugovor za nabavu kemikalija, Grupa </t>
    </r>
    <r>
      <rPr>
        <b/>
        <sz val="10"/>
        <rFont val="Calibri"/>
        <family val="2"/>
        <charset val="238"/>
        <scheme val="minor"/>
      </rPr>
      <t>2. Kemikalije visoke čistoće</t>
    </r>
    <r>
      <rPr>
        <sz val="10"/>
        <rFont val="Calibri"/>
        <family val="2"/>
        <charset val="238"/>
        <scheme val="minor"/>
      </rPr>
      <t>, 992/2022</t>
    </r>
  </si>
  <si>
    <t>BN-39-2022</t>
  </si>
  <si>
    <t>20.10.2022.</t>
  </si>
  <si>
    <t>Usluge organiziranja smještaja i najma dvorane za potrebe programa „Podrška neformalnim njegovateljima osoba starije životne dobi“</t>
  </si>
  <si>
    <r>
      <t xml:space="preserve">Okvirni sporazum za nabavu kemikalija, </t>
    </r>
    <r>
      <rPr>
        <b/>
        <sz val="10"/>
        <rFont val="Calibri"/>
        <family val="2"/>
        <charset val="238"/>
      </rPr>
      <t>Grupa 2. Kemikalije visoke čistoće</t>
    </r>
    <r>
      <rPr>
        <sz val="10"/>
        <rFont val="Calibri"/>
        <family val="2"/>
        <charset val="238"/>
      </rPr>
      <t>, 992/2022</t>
    </r>
  </si>
  <si>
    <t>Pisač velikog formata - Ploter</t>
  </si>
  <si>
    <t xml:space="preserve">30232100-5 </t>
  </si>
  <si>
    <t>BN-42-2022</t>
  </si>
  <si>
    <t>Oganj d.o.o.</t>
  </si>
  <si>
    <t>31.10.2022.</t>
  </si>
  <si>
    <t>07.11.2022.</t>
  </si>
  <si>
    <t>420/2022</t>
  </si>
  <si>
    <t>Ugovor o nabavi nadogradnje uređaja za identifikaciju uzoraka</t>
  </si>
  <si>
    <t>BN-28-2022</t>
  </si>
  <si>
    <t xml:space="preserve">38434000-6 </t>
  </si>
  <si>
    <t>Kobis d.o.o.</t>
  </si>
  <si>
    <t>14804533947</t>
  </si>
  <si>
    <t>457/2022</t>
  </si>
  <si>
    <t>Sokol d.o.o.</t>
  </si>
  <si>
    <t>82812328597</t>
  </si>
  <si>
    <t>EMV-12-2022</t>
  </si>
  <si>
    <t xml:space="preserve">79710000-4 </t>
  </si>
  <si>
    <t>2022/S F21-0028988</t>
  </si>
  <si>
    <t xml:space="preserve">Rotavapor za uparavanje uzoraka </t>
  </si>
  <si>
    <t>BN-43-2022</t>
  </si>
  <si>
    <t>Primatron d.o.o.</t>
  </si>
  <si>
    <t>SI30078644</t>
  </si>
  <si>
    <t>470/2022</t>
  </si>
  <si>
    <t>Ugovor o uslugama čuvanja imovine i osoba i usluga prijenosa novca 1086/2022</t>
  </si>
  <si>
    <t>Aneks od 09.11.22.- Došlo je do zamjene ugovaratelja Kemomed d.o.o. sa ugovarateljem Kefo d.o.o.</t>
  </si>
  <si>
    <t>430/2022</t>
  </si>
  <si>
    <t>Otvoreni postupak javne nabave s namjerom sklapanja Okvirnog sporazuma s jednim gospodarskim subjektom</t>
  </si>
  <si>
    <t xml:space="preserve">HEP OPSKRBA d.o.o. </t>
  </si>
  <si>
    <t>31.03.2023</t>
  </si>
  <si>
    <t>467/2022</t>
  </si>
  <si>
    <t>Ugovor o opskrbi krajnjeg kupca, O-22-3702, lll. Ugovor za opskrbu električnom energijom</t>
  </si>
  <si>
    <t>Nabava autoguma</t>
  </si>
  <si>
    <t>BN-44-2022</t>
  </si>
  <si>
    <t>34351100-3</t>
  </si>
  <si>
    <t>Auto Hrvatska Prodajno servisni centri d.o.o.</t>
  </si>
  <si>
    <t>87682591133</t>
  </si>
  <si>
    <t>10.11.2022.</t>
  </si>
  <si>
    <t xml:space="preserve">Narudžbenica br.1898 </t>
  </si>
  <si>
    <t>Narudžbenica 2022-5244</t>
  </si>
  <si>
    <t>Narudžbenica 2022-7755</t>
  </si>
  <si>
    <t>Narudžbenica 2022-8489</t>
  </si>
  <si>
    <t>Narudžbenica 1532</t>
  </si>
  <si>
    <t>Narudžbenica 1533</t>
  </si>
  <si>
    <t>Narudžbenica 1577</t>
  </si>
  <si>
    <t>Narudžbenica 1607</t>
  </si>
  <si>
    <t>Narudžbenica 1643</t>
  </si>
  <si>
    <t>Narudžbenica 1767</t>
  </si>
  <si>
    <t>Narudžbenica 1810</t>
  </si>
  <si>
    <t>Narudžbenica 1864</t>
  </si>
  <si>
    <t>P.T.D. d.o.o.</t>
  </si>
  <si>
    <t>50515147203</t>
  </si>
  <si>
    <t>405/22</t>
  </si>
  <si>
    <t>DIAHEM d.o.o.</t>
  </si>
  <si>
    <t>408/22</t>
  </si>
  <si>
    <t>BN-41-2022</t>
  </si>
  <si>
    <t>71351000-3</t>
  </si>
  <si>
    <t>477/2022</t>
  </si>
  <si>
    <t xml:space="preserve">Ugovor o određivanju kontaminacije tala za program "Ekološka karta Grada Zagreba" </t>
  </si>
  <si>
    <t>09.11.2022.</t>
  </si>
  <si>
    <t>Ugovor za opskrbu plinom</t>
  </si>
  <si>
    <t>Gradska plinara Zagreb - opskrba d.o.o.</t>
  </si>
  <si>
    <t>74364571096</t>
  </si>
  <si>
    <t>14.10.2022.</t>
  </si>
  <si>
    <t>479/2022</t>
  </si>
  <si>
    <t>Ugovor za održavanje programa za školsku medicinu i epidemiologiju "e-kalendar"</t>
  </si>
  <si>
    <t>E-sustavi d.o.o.</t>
  </si>
  <si>
    <t>23773266371</t>
  </si>
  <si>
    <t>29.11.2022.</t>
  </si>
  <si>
    <t>409/2022</t>
  </si>
  <si>
    <t>Aneks ug. A-345-2022 do 15.01.2023.</t>
  </si>
  <si>
    <t>BN-45-2022</t>
  </si>
  <si>
    <t xml:space="preserve">33696500-0 </t>
  </si>
  <si>
    <t>02.12.2022.</t>
  </si>
  <si>
    <t>490/2022</t>
  </si>
  <si>
    <t>5.12.2022.</t>
  </si>
  <si>
    <t>493/2022</t>
  </si>
  <si>
    <t>ECD Detektor za instrument GCECD inv. broj 15939</t>
  </si>
  <si>
    <t>BN-48-2022</t>
  </si>
  <si>
    <t xml:space="preserve">38341500-2 </t>
  </si>
  <si>
    <t>Shimadzu d.o.o.</t>
  </si>
  <si>
    <t>16214531266</t>
  </si>
  <si>
    <t>08.12.2022.</t>
  </si>
  <si>
    <t>Narudžbenica br. 2102</t>
  </si>
  <si>
    <t xml:space="preserve">Vakuum pumpa za ICP MS NexION inv. broj 17 040 </t>
  </si>
  <si>
    <t xml:space="preserve">42122450-9 </t>
  </si>
  <si>
    <t>BN-49-2022</t>
  </si>
  <si>
    <t>62815184072</t>
  </si>
  <si>
    <t xml:space="preserve">30 dana </t>
  </si>
  <si>
    <t>Narudžbenica br. 2101</t>
  </si>
  <si>
    <t>Servis fotokopirnih uređaja</t>
  </si>
  <si>
    <t>BN-47-2022</t>
  </si>
  <si>
    <t>50310000-1</t>
  </si>
  <si>
    <t>10077695689</t>
  </si>
  <si>
    <t>30.11.2022.</t>
  </si>
  <si>
    <t>Narudžbenica br. 2035</t>
  </si>
  <si>
    <t>09.12.2022.</t>
  </si>
  <si>
    <t>494/2022</t>
  </si>
  <si>
    <t>EMV-07-2022</t>
  </si>
  <si>
    <t>06.12.2022.</t>
  </si>
  <si>
    <t>Primalab d.o.o.</t>
  </si>
  <si>
    <t>83028109264</t>
  </si>
  <si>
    <t>Vita Lab Nova d.o.o.</t>
  </si>
  <si>
    <t>67956870959</t>
  </si>
  <si>
    <t>508/2022</t>
  </si>
  <si>
    <t>507/2022</t>
  </si>
  <si>
    <t>509/2022</t>
  </si>
  <si>
    <t>Ugovor o nabavi kitova za izolaciju virusne nukleinske kiseline kompatibilan sa instrumentom Generotex 96 sistem</t>
  </si>
  <si>
    <t>EVV-04-2022</t>
  </si>
  <si>
    <t>7.12.2022.</t>
  </si>
  <si>
    <t>537/2022</t>
  </si>
  <si>
    <t>Popravak LCMSMS, Waters, inv.br. 15165</t>
  </si>
  <si>
    <t>BN-51-2022</t>
  </si>
  <si>
    <t>50410000-2</t>
  </si>
  <si>
    <t>27.12.2022.</t>
  </si>
  <si>
    <t>Narudžbenica br. 2210</t>
  </si>
  <si>
    <t>Aneks ugovoru zbog povećanja cijena</t>
  </si>
  <si>
    <t>Uredski stolci</t>
  </si>
  <si>
    <t>BN-46-2022</t>
  </si>
  <si>
    <t>39110000-6</t>
  </si>
  <si>
    <t xml:space="preserve">Media d.o.o. </t>
  </si>
  <si>
    <t>96725652983</t>
  </si>
  <si>
    <t>30.12.2022.</t>
  </si>
  <si>
    <t>Narudžbenica br. 2229</t>
  </si>
  <si>
    <t>Ugovor o uslugama očitavanja nalaza preventivne mamografije</t>
  </si>
  <si>
    <t>32206148371</t>
  </si>
  <si>
    <t xml:space="preserve">85140000-2 </t>
  </si>
  <si>
    <t>EMV-13-2022-P</t>
  </si>
  <si>
    <t>Dodjela ugovora za društvene i druge posebne usluge</t>
  </si>
  <si>
    <t>2022/S F21-0041653</t>
  </si>
  <si>
    <t>553/2022</t>
  </si>
  <si>
    <t xml:space="preserve">KB DUBRAVA </t>
  </si>
  <si>
    <t>do 30.09.2023.</t>
  </si>
  <si>
    <t>Aneks ugovoru od 12.01.2023.</t>
  </si>
  <si>
    <t>13.01.2023.</t>
  </si>
  <si>
    <t>29.09.2022.</t>
  </si>
  <si>
    <t>Popravak sterilizatora Cisa inv.br. 13362</t>
  </si>
  <si>
    <t>Gleninvest d.o.o.</t>
  </si>
  <si>
    <t>82125295985</t>
  </si>
  <si>
    <t>Narudžbenica  br. 76</t>
  </si>
  <si>
    <t>Proklima -Tim d.o.o.</t>
  </si>
  <si>
    <t>76937815443</t>
  </si>
  <si>
    <t>Narudžbenica br. 1517</t>
  </si>
  <si>
    <t>Radni pult (zidni), otvoreni; Radni pult sa ugrađenim jednodijelnim koritom; Zaštita zida; Izrada, dostava i montaža, spajanje na dovod i odvod vode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</si>
  <si>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</si>
  <si>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</si>
  <si>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</si>
  <si>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</si>
  <si>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</si>
  <si>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</si>
  <si>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</si>
  <si>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</si>
  <si>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</si>
  <si>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</si>
  <si>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</si>
  <si>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</si>
  <si>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</si>
  <si>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</si>
  <si>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</si>
  <si>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</si>
  <si>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</si>
  <si>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</si>
  <si>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</si>
  <si>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</si>
  <si>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</si>
  <si>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</si>
  <si>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</si>
  <si>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</si>
  <si>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</si>
  <si>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</si>
  <si>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</si>
  <si>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</si>
  <si>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</si>
  <si>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</si>
  <si>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</si>
  <si>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</si>
  <si>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</si>
  <si>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</si>
  <si>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</si>
  <si>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</si>
  <si>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</si>
  <si>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</si>
  <si>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</si>
  <si>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</si>
  <si>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</si>
  <si>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</si>
  <si>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</si>
  <si>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</si>
  <si>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</si>
  <si>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</si>
  <si>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</si>
  <si>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</si>
  <si>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</si>
  <si>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</si>
  <si>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</si>
  <si>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</si>
  <si>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</si>
  <si>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</si>
  <si>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</si>
  <si>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</si>
  <si>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</si>
  <si>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</si>
  <si>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</si>
  <si>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</si>
  <si>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</si>
  <si>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</si>
  <si>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</si>
  <si>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</si>
  <si>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</si>
  <si>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</si>
  <si>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</si>
  <si>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</si>
  <si>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</si>
  <si>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</si>
  <si>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</si>
  <si>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</si>
  <si>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</si>
  <si>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</si>
  <si>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</si>
  <si>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</si>
  <si>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</si>
  <si>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</si>
  <si>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</si>
  <si>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</si>
  <si>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</si>
  <si>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</si>
  <si>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</si>
  <si>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</si>
  <si>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</si>
  <si>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</si>
  <si>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</si>
  <si>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</si>
  <si>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</si>
  <si>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</si>
  <si>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</si>
  <si>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</si>
  <si>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</si>
  <si>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</si>
  <si>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</si>
  <si>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</si>
  <si>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</si>
  <si>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</si>
  <si>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</si>
  <si>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</si>
  <si>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</si>
  <si>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</si>
  <si>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</si>
  <si>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</si>
  <si>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</si>
  <si>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</si>
  <si>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</si>
  <si>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</si>
  <si>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</si>
  <si>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</si>
  <si>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</si>
  <si>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</si>
  <si>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</si>
  <si>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</si>
  <si>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</si>
  <si>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</si>
  <si>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</si>
  <si>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</si>
  <si>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</si>
  <si>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</si>
  <si>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</si>
  <si>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</si>
  <si>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</si>
  <si>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</si>
  <si>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</si>
  <si>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</si>
  <si>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</si>
  <si>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</si>
  <si>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</si>
  <si>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</si>
  <si>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</si>
  <si>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</si>
  <si>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</si>
  <si>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</si>
  <si>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</si>
  <si>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</si>
  <si>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</si>
  <si>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</si>
  <si>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</si>
  <si>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</si>
  <si>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</si>
  <si>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</si>
  <si>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</si>
  <si>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</si>
  <si>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</si>
  <si>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</si>
  <si>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</si>
  <si>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</si>
  <si>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</si>
  <si>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</si>
  <si>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</si>
  <si>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</si>
  <si>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</si>
  <si>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</si>
  <si>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</si>
  <si>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</si>
  <si>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</si>
  <si>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</si>
  <si>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</si>
  <si>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</si>
  <si>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</si>
  <si>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</si>
  <si>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</si>
  <si>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</si>
  <si>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</si>
  <si>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</si>
  <si>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</si>
  <si>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</si>
  <si>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</si>
  <si>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</si>
  <si>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</si>
  <si>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</si>
  <si>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</si>
  <si>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</si>
  <si>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</si>
  <si>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</si>
  <si>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</si>
  <si>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</si>
  <si>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</si>
  <si>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</si>
  <si>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</si>
  <si>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</si>
  <si>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</si>
  <si>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</si>
  <si>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</si>
  <si>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</si>
  <si>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</si>
  <si>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</si>
  <si>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</si>
  <si>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</si>
  <si>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</si>
  <si>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</si>
  <si>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</si>
  <si>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</si>
  <si>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</si>
  <si>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</si>
  <si>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</si>
  <si>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</si>
  <si>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</si>
  <si>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</si>
  <si>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</si>
  <si>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</si>
  <si>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</si>
  <si>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</si>
  <si>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</si>
  <si>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</si>
  <si>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</si>
  <si>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</si>
  <si>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</si>
  <si>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</si>
  <si>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</si>
  <si>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</si>
  <si>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</si>
  <si>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</si>
  <si>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</si>
  <si>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</si>
  <si>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</si>
  <si>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</si>
  <si>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</si>
  <si>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</si>
  <si>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</si>
  <si>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</si>
  <si>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</si>
  <si>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</si>
  <si>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</si>
  <si>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30.04.2022.</t>
  </si>
  <si>
    <t>Aneks Ugovoru A-168/2023 potpisan 07.06.2023.</t>
  </si>
  <si>
    <t>Nije konzumiran</t>
  </si>
  <si>
    <t>07.04.2022.</t>
  </si>
  <si>
    <t>26.01.2023.</t>
  </si>
  <si>
    <t>07.07.2023.</t>
  </si>
  <si>
    <t>Ugovor o nabavi sanitetskog materijala 294/2022</t>
  </si>
  <si>
    <t>03.04.2023.</t>
  </si>
  <si>
    <t>Dodjela ugovora o javnoj nabavi za društvene i druge posebne usluge</t>
  </si>
  <si>
    <t>04.11.2022.</t>
  </si>
  <si>
    <r>
      <t xml:space="preserve">Ugovor o nabavi gotovih testova za ekologiju i ostalo, </t>
    </r>
    <r>
      <rPr>
        <b/>
        <sz val="10"/>
        <rFont val="Calibri"/>
        <family val="2"/>
        <charset val="238"/>
        <scheme val="minor"/>
      </rPr>
      <t>Grupa 1. Gotovi testovi za pesticide i SPE kolone za dodatno pročišćavanje i ekstrakciju uzoraka</t>
    </r>
    <r>
      <rPr>
        <sz val="10"/>
        <rFont val="Calibri"/>
        <family val="2"/>
        <charset val="238"/>
        <scheme val="minor"/>
      </rPr>
      <t xml:space="preserve"> 501/2022 </t>
    </r>
  </si>
  <si>
    <t>Potreba za povećanim količinama uslijed povećanja broja uzoraka čiji se broj na godišnjoj razini ne može točno odrediti i testiranja većeg broja sojeva za koje su potrebni reagensi i potrošni materijal za molekularnu detekciju karbapenemaza.</t>
  </si>
  <si>
    <t>31.03.2023.</t>
  </si>
  <si>
    <t>28.02.2023.</t>
  </si>
  <si>
    <t>Zbog dotrajalosti vozila učestali su kvarovi i poravci koji nisu predviđeni redovnim servisima i nije ih moguće na godišnjoj razini unaprijed predvidjeti.</t>
  </si>
  <si>
    <t>07.03.2023.</t>
  </si>
  <si>
    <r>
      <t xml:space="preserve">Ugovor o nabavi gotovih testova za ekologiju i ostalo </t>
    </r>
    <r>
      <rPr>
        <b/>
        <sz val="10"/>
        <rFont val="Calibri"/>
        <family val="2"/>
        <charset val="238"/>
        <scheme val="minor"/>
      </rPr>
      <t>Grupa 2. Bočice i šprice za autouzorkivače</t>
    </r>
    <r>
      <rPr>
        <sz val="10"/>
        <rFont val="Calibri"/>
        <family val="2"/>
        <charset val="238"/>
        <scheme val="minor"/>
      </rPr>
      <t xml:space="preserve"> 500/2022 </t>
    </r>
  </si>
  <si>
    <t>Prekoračenje zbog učestalijeg umjeravanja instrumenata za potrebe preciznih i točnih rezultata ispitivanja laboratorija.</t>
  </si>
  <si>
    <t>20.12.2022.</t>
  </si>
  <si>
    <t>31.01.2023.</t>
  </si>
  <si>
    <t>Zbog povećanja promotivnih aktivnosti Zavoda izvršeno je neznatno više od ugovorene vrijednosti.</t>
  </si>
  <si>
    <t>12.01.2023.</t>
  </si>
  <si>
    <r>
      <t xml:space="preserve">I. Ugovor za nabavu potrošnog materijala za prevenciju ovisnosti, </t>
    </r>
    <r>
      <rPr>
        <b/>
        <sz val="10"/>
        <rFont val="Calibri"/>
        <family val="2"/>
        <charset val="238"/>
      </rPr>
      <t>Grupa 1. Test pločice za kvalitativno određivanje metabolita droge u urinu</t>
    </r>
    <r>
      <rPr>
        <sz val="10"/>
        <rFont val="Calibri"/>
        <family val="2"/>
        <charset val="238"/>
      </rPr>
      <t xml:space="preserve"> </t>
    </r>
  </si>
  <si>
    <t>Aneks ugovoru  od 28.09.2023.</t>
  </si>
  <si>
    <r>
      <t xml:space="preserve">I. ugovor  za Usluge zbrinjavanja opasnog i neopasnog otpada, </t>
    </r>
    <r>
      <rPr>
        <b/>
        <sz val="10"/>
        <rFont val="Calibri"/>
        <family val="2"/>
        <charset val="238"/>
      </rPr>
      <t xml:space="preserve">Grupa 1. Usluge zbrinjavanja opasnog medicinskog otpada, ostalog opasnog otpada, neopasnog i farmaceutskog otpada </t>
    </r>
  </si>
  <si>
    <r>
      <t xml:space="preserve">I .ugovor za Usluge zbrinjavanja opasnog i neopasnog otpada, </t>
    </r>
    <r>
      <rPr>
        <b/>
        <sz val="10"/>
        <rFont val="Calibri"/>
        <family val="2"/>
        <charset val="238"/>
      </rPr>
      <t>Grupa 2. Usluge zbrinjavanja otpadnog papira i kartona</t>
    </r>
  </si>
  <si>
    <t>30.09.2023.</t>
  </si>
  <si>
    <t>11.09.2023.</t>
  </si>
  <si>
    <t>15.12.2022.</t>
  </si>
  <si>
    <t>09.09.2022.</t>
  </si>
  <si>
    <t>16.02.2023.</t>
  </si>
  <si>
    <t>21.10.2022.</t>
  </si>
  <si>
    <t>15.05.2023.</t>
  </si>
  <si>
    <t>12.05.2023.</t>
  </si>
  <si>
    <t>20.12.2023.</t>
  </si>
  <si>
    <t>14.11.2022.</t>
  </si>
  <si>
    <t>17.01.2023.</t>
  </si>
  <si>
    <t>16.11.2023.</t>
  </si>
  <si>
    <t>29.12.2023.</t>
  </si>
  <si>
    <t>Potreba za povećanim količinama uslijed povećanja broja uzoraka čiji se broj na godišnjoj razini ne može točno odrediti za koje se koriste ELFA testovi i drugo</t>
  </si>
  <si>
    <t>09.01.2023.</t>
  </si>
  <si>
    <r>
      <t xml:space="preserve">I. Ugovor za nabavu potrošnog materijala za prevenciju ovisnosti, </t>
    </r>
    <r>
      <rPr>
        <b/>
        <sz val="10"/>
        <rFont val="Calibri"/>
        <family val="2"/>
        <charset val="238"/>
      </rPr>
      <t>Grupa 2. Testovi za brzu dijagnostiku HIV-a i hepatitisa C</t>
    </r>
  </si>
  <si>
    <t>10.08.2023.</t>
  </si>
  <si>
    <t>31.07.2023.</t>
  </si>
  <si>
    <t>05.08.2023.</t>
  </si>
  <si>
    <t>09.10.2023.</t>
  </si>
  <si>
    <t>02.10.2023.</t>
  </si>
  <si>
    <t>31.12.2022.</t>
  </si>
  <si>
    <t>31.12.2023.</t>
  </si>
  <si>
    <t>12.12.2022.</t>
  </si>
  <si>
    <t>27.09.2023.</t>
  </si>
  <si>
    <t>03.11.2023.</t>
  </si>
  <si>
    <t>07.11.2023.</t>
  </si>
  <si>
    <t>21.11.2023.</t>
  </si>
  <si>
    <t>11.04.2023.</t>
  </si>
  <si>
    <t>13.12.2023.</t>
  </si>
  <si>
    <t>28.12.2023.</t>
  </si>
  <si>
    <t>od 1.10.2022. do 30.11.2022.</t>
  </si>
  <si>
    <t>Zajednička nabava putem Gradskog ureda za financije i javnu nabavu                                Sporazum o raskidu ugovora od 30.11.2022.</t>
  </si>
  <si>
    <t>Potreba za povećanim količinama potrošnog materijala čiji se broj na godišnjoj razini ne može točno odrediti</t>
  </si>
  <si>
    <t>Količina usluga u sklopu Ugovora, vezana je  uz odaziv na Preventivne mamografske programe koje Zavod provodi. Kako nije moguće u cijelosti sa sigurnošću procijeniti kretanje odaziva, nije moguće niti procijeniti dinamiku izvršenja Ugovora. Prilikom sklapanja Ugovora navode se procijenjene  količine očitavanja mamografskih slika obzirom na kretanje odaziva u prethodnom razdoblju provedbe programa. Navedena potrošnja po ugovoru posljedica je povećanog odaziva (broja mamografija) u preventivnim programima koje Zavod provodi tijekom 2023. godine.</t>
  </si>
  <si>
    <t>Potreba za povećanim količinama uslijed povećanja broja uzoraka čiji se broj na godišnjoj razini ne može točno odrediti za koje se koriste   aglutinacijski testovi</t>
  </si>
  <si>
    <t>Potreba za povećanim količinama uslijed povećanja broja testiranja čiji se broj na godišnjoj razini ne može točno odrediti za koje se koristi potrošni materijal za MALDI TOF (VITEK MS)</t>
  </si>
  <si>
    <t>Potreba za povećanim količinama uslijed povećanja broja testiranja čiji se broj na godišnjoj razini ne može točno odrediti za koje se koristi potrošni materijal za aparat Previ color za automatsko bojanje preparata</t>
  </si>
  <si>
    <t>Potreba za povećanim količinama uslijed povećanja broja uzoraka čiji se broj na godišnjoj razini ne može točno odrediti za koje se koriste  testovi  za dokaz Adeno i Rota virusa</t>
  </si>
  <si>
    <t>Usluga je korištena dulje od ugovorenog razdoblja (od 01.07.2022.)</t>
  </si>
  <si>
    <t>Usluga je korištena mjesec dana duže od ugovorenog razdoblja. U razdoblju trajanja ugovora bile su korištene usluge nepokretne mreže više zbog epidemije COVID-19.</t>
  </si>
  <si>
    <t>Potreba za povećanim količinama usluga čiji se broj na godišnjoj razini ne može točno odrediti</t>
  </si>
  <si>
    <t xml:space="preserve">Aneks ugovoru A-246/2023 od 08.08.2023.                                </t>
  </si>
  <si>
    <t>05.07.2023.</t>
  </si>
  <si>
    <t>08.02.2024.</t>
  </si>
  <si>
    <t>Ugovor o konzultanskim uslugama za provedbu infrastrukturnog projekta "Centar za sigurnost i kvalitetu hrane"</t>
  </si>
  <si>
    <t>07.12.2022.</t>
  </si>
  <si>
    <r>
      <t xml:space="preserve">Poštanske usluge, </t>
    </r>
    <r>
      <rPr>
        <b/>
        <sz val="10"/>
        <rFont val="Calibri"/>
        <family val="2"/>
        <charset val="238"/>
        <scheme val="minor"/>
      </rPr>
      <t>Grupa 1. Pisma</t>
    </r>
  </si>
  <si>
    <r>
      <t xml:space="preserve">Poštanske usluge, </t>
    </r>
    <r>
      <rPr>
        <b/>
        <sz val="10"/>
        <rFont val="Calibri"/>
        <family val="2"/>
        <charset val="238"/>
        <scheme val="minor"/>
      </rPr>
      <t>Grupa 2. Paketi</t>
    </r>
  </si>
  <si>
    <r>
      <t xml:space="preserve">Poštanske usluge, </t>
    </r>
    <r>
      <rPr>
        <b/>
        <sz val="10"/>
        <rFont val="Calibri"/>
        <family val="2"/>
        <charset val="238"/>
        <scheme val="minor"/>
      </rPr>
      <t>Grupa 3. Ostale poštanske usluge</t>
    </r>
  </si>
  <si>
    <r>
      <t xml:space="preserve">Ugovor za nabavu potrošnog materijala za automatske stanice za pipetiranje </t>
    </r>
    <r>
      <rPr>
        <b/>
        <sz val="10"/>
        <rFont val="Calibri"/>
        <family val="2"/>
        <charset val="238"/>
        <scheme val="minor"/>
      </rPr>
      <t xml:space="preserve">Grupa 1. Potrošni materijal za rad na automatskoj stanici za pipetiranje JANUS G3   </t>
    </r>
    <r>
      <rPr>
        <sz val="10"/>
        <rFont val="Calibri"/>
        <family val="2"/>
        <charset val="238"/>
        <scheme val="minor"/>
      </rPr>
      <t xml:space="preserve"> 99/2022</t>
    </r>
  </si>
  <si>
    <r>
      <t xml:space="preserve">Ugovor za nabavu potrošnog materijala za automatske stanice za pipetiranje </t>
    </r>
    <r>
      <rPr>
        <b/>
        <sz val="10"/>
        <rFont val="Calibri"/>
        <family val="2"/>
        <charset val="238"/>
        <scheme val="minor"/>
      </rPr>
      <t>Grupa 2. Potrošni materijal za rad na automatskoj stanici za pipetiranje MYRA</t>
    </r>
    <r>
      <rPr>
        <sz val="10"/>
        <rFont val="Calibri"/>
        <family val="2"/>
        <charset val="238"/>
        <scheme val="minor"/>
      </rPr>
      <t xml:space="preserve">   98/2022</t>
    </r>
  </si>
  <si>
    <r>
      <t xml:space="preserve">Usluge tekućeg održavanja prijevoznih sredstava - servisi i popravci vozila, </t>
    </r>
    <r>
      <rPr>
        <b/>
        <sz val="10"/>
        <rFont val="Calibri"/>
        <family val="2"/>
        <charset val="238"/>
        <scheme val="minor"/>
      </rPr>
      <t>Grupa 1. Servisiranje i održavanje vozila Peugeot</t>
    </r>
    <r>
      <rPr>
        <sz val="10"/>
        <rFont val="Calibri"/>
        <family val="2"/>
        <charset val="238"/>
        <scheme val="minor"/>
      </rPr>
      <t xml:space="preserve"> 159/2022</t>
    </r>
  </si>
  <si>
    <r>
      <t xml:space="preserve">Usluge tekućeg održavanja prijevoznih sredstava - servisi i popravci vozila, </t>
    </r>
    <r>
      <rPr>
        <b/>
        <sz val="10"/>
        <rFont val="Calibri"/>
        <family val="2"/>
        <charset val="238"/>
        <scheme val="minor"/>
      </rPr>
      <t>Grupa 2. Servisiranje i održavanje vozila Dacia</t>
    </r>
    <r>
      <rPr>
        <sz val="10"/>
        <rFont val="Calibri"/>
        <family val="2"/>
        <charset val="238"/>
        <scheme val="minor"/>
      </rPr>
      <t xml:space="preserve">  159/2022</t>
    </r>
  </si>
  <si>
    <r>
      <t xml:space="preserve">Usluge tekućeg održavanja prijevoznih sredstava - servisi i popravci vozila, </t>
    </r>
    <r>
      <rPr>
        <b/>
        <sz val="10"/>
        <rFont val="Calibri"/>
        <family val="2"/>
        <charset val="238"/>
        <scheme val="minor"/>
      </rPr>
      <t>Grupa 3. Servisiranje i održavanje vozila - ostala vozila</t>
    </r>
    <r>
      <rPr>
        <sz val="10"/>
        <rFont val="Calibri"/>
        <family val="2"/>
        <charset val="238"/>
        <scheme val="minor"/>
      </rPr>
      <t xml:space="preserve"> 159/2022</t>
    </r>
  </si>
  <si>
    <r>
      <t xml:space="preserve">Hotelske usluge smještaja i najma dvorane za potrebe projekta "SVI ZA PAMĆENJE" (SPAM), </t>
    </r>
    <r>
      <rPr>
        <b/>
        <sz val="10"/>
        <rFont val="Calibri"/>
        <family val="2"/>
        <charset val="238"/>
        <scheme val="minor"/>
      </rPr>
      <t>Grupa 1. Zagreb</t>
    </r>
  </si>
  <si>
    <r>
      <t>Ugovor za nabavu laboratorijskog stakla</t>
    </r>
    <r>
      <rPr>
        <b/>
        <sz val="10"/>
        <color theme="1"/>
        <rFont val="Calibri"/>
        <family val="2"/>
        <charset val="238"/>
        <scheme val="minor"/>
      </rPr>
      <t xml:space="preserve"> Grupa 1. Laboratorijsko staklo A klase </t>
    </r>
    <r>
      <rPr>
        <sz val="10"/>
        <color theme="1"/>
        <rFont val="Calibri"/>
        <family val="2"/>
        <charset val="238"/>
        <scheme val="minor"/>
      </rPr>
      <t>801/2022</t>
    </r>
  </si>
  <si>
    <r>
      <t xml:space="preserve">Ugovor za nabavu laboratorijskog stakla </t>
    </r>
    <r>
      <rPr>
        <b/>
        <sz val="10"/>
        <color theme="1"/>
        <rFont val="Calibri"/>
        <family val="2"/>
        <charset val="238"/>
        <scheme val="minor"/>
      </rPr>
      <t>Grupa 2. Laboratorijsko staklo - tikvice, pipete i cilindri</t>
    </r>
    <r>
      <rPr>
        <sz val="10"/>
        <color theme="1"/>
        <rFont val="Calibri"/>
        <family val="2"/>
        <charset val="238"/>
        <scheme val="minor"/>
      </rPr>
      <t xml:space="preserve"> 801/2022</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</si>
  <si>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rPr>
      <t>Grupa 6. Standardi-mikotoksini</t>
    </r>
    <r>
      <rPr>
        <sz val="10"/>
        <rFont val="Calibri"/>
        <family val="2"/>
        <charset val="238"/>
      </rPr>
      <t>, 812/2022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</si>
  <si>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7. Standardi-masne kiseline, </t>
    </r>
    <r>
      <rPr>
        <sz val="10"/>
        <rFont val="Calibri"/>
        <family val="2"/>
        <charset val="238"/>
        <scheme val="minor"/>
      </rPr>
      <t>812/2022</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</si>
  <si>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scheme val="minor"/>
      </rPr>
      <t>Grupa 1. Kemikalije p.a.</t>
    </r>
    <r>
      <rPr>
        <sz val="10"/>
        <rFont val="Calibri"/>
        <family val="2"/>
        <charset val="238"/>
        <scheme val="minor"/>
      </rPr>
      <t>, 828/2022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</si>
  <si>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8. Standardi-metali,</t>
    </r>
    <r>
      <rPr>
        <sz val="10"/>
        <rFont val="Calibri"/>
        <family val="2"/>
        <charset val="238"/>
        <scheme val="minor"/>
      </rPr>
      <t xml:space="preserve"> 828/2022</t>
    </r>
  </si>
  <si>
    <r>
      <t>NABAVA STANDARDA, CERTIFICIRANOG REFERENTNOG MATERIJALA I KEMIKALIJA ZA POTREBE PROJEKTA "Istraživanje klimatskih promjena na razvoj plijesni, mikotoksina i kvalitetu žitarica s prijedlogom mjera",</t>
    </r>
    <r>
      <rPr>
        <b/>
        <sz val="10"/>
        <rFont val="Calibri"/>
        <family val="2"/>
        <charset val="238"/>
        <scheme val="minor"/>
      </rPr>
      <t xml:space="preserve"> Grupa 3. Kemikalije za posebne namjene,</t>
    </r>
    <r>
      <rPr>
        <sz val="10"/>
        <rFont val="Calibri"/>
        <family val="2"/>
        <charset val="238"/>
        <scheme val="minor"/>
      </rPr>
      <t xml:space="preserve"> 829/2022</t>
    </r>
  </si>
  <si>
    <r>
      <t xml:space="preserve">Okvirni sporazum za Usluge održavanja postojećih programskih rješenja, </t>
    </r>
    <r>
      <rPr>
        <b/>
        <sz val="10"/>
        <rFont val="Calibri"/>
        <family val="2"/>
        <charset val="238"/>
        <scheme val="minor"/>
      </rPr>
      <t>Grupa 2. Održavanje sustava za mikrobiologiju - Open ERP</t>
    </r>
    <r>
      <rPr>
        <sz val="10"/>
        <rFont val="Calibri"/>
        <family val="2"/>
        <charset val="238"/>
        <scheme val="minor"/>
      </rPr>
      <t>, 832/2022</t>
    </r>
  </si>
  <si>
    <r>
      <t xml:space="preserve">Okvirni sporazum za USLUGE ODRŽAVANJA POSTOJEĆIH PROGRAMSKIH  RJEŠENJA, </t>
    </r>
    <r>
      <rPr>
        <b/>
        <sz val="10"/>
        <rFont val="Calibri"/>
        <family val="2"/>
        <charset val="238"/>
      </rPr>
      <t>Grupa 1. Održavanje sustava za ekologiju</t>
    </r>
    <r>
      <rPr>
        <sz val="10"/>
        <rFont val="Calibri"/>
        <family val="2"/>
        <charset val="238"/>
      </rPr>
      <t xml:space="preserve"> "Pakel" 860/2022</t>
    </r>
  </si>
  <si>
    <r>
      <t xml:space="preserve">Okvirni sporazum za USLUGE ODRŽAVANJA POSTOJEĆIH PROGRAMSKIH  RJEŠENJA, </t>
    </r>
    <r>
      <rPr>
        <b/>
        <sz val="10"/>
        <rFont val="Calibri"/>
        <family val="2"/>
        <charset val="238"/>
      </rPr>
      <t>Grupa 3. Održavanje sustava zaprevenciju ovisnosti "Pakel"</t>
    </r>
    <r>
      <rPr>
        <sz val="10"/>
        <rFont val="Calibri"/>
        <family val="2"/>
        <charset val="238"/>
      </rPr>
      <t xml:space="preserve"> 860/2022</t>
    </r>
  </si>
  <si>
    <r>
      <t xml:space="preserve">Okvirni sporazum za USLUGE ODRŽAVANJA POSTOJEĆIH PROGRAMSKIH  RJEŠENJA, </t>
    </r>
    <r>
      <rPr>
        <b/>
        <sz val="10"/>
        <rFont val="Calibri"/>
        <family val="2"/>
        <charset val="238"/>
      </rPr>
      <t xml:space="preserve">Grupa 4. Održavanje aplikacije za epidemiologiju "Pakel" </t>
    </r>
    <r>
      <rPr>
        <sz val="10"/>
        <rFont val="Calibri"/>
        <family val="2"/>
        <charset val="238"/>
      </rPr>
      <t>860/2022</t>
    </r>
  </si>
  <si>
    <r>
      <t xml:space="preserve">Okvirni sporazum za USLUGE ODRŽAVANJA POSTOJEĆIH PROGRAMSKIH  RJEŠENJA, </t>
    </r>
    <r>
      <rPr>
        <b/>
        <sz val="10"/>
        <rFont val="Calibri"/>
        <family val="2"/>
        <charset val="238"/>
      </rPr>
      <t xml:space="preserve">Grupa 5. Održavanje sustava za gospodarstvene poslove "Pakel" </t>
    </r>
    <r>
      <rPr>
        <sz val="10"/>
        <rFont val="Calibri"/>
        <family val="2"/>
        <charset val="238"/>
      </rPr>
      <t>860/2022</t>
    </r>
  </si>
  <si>
    <r>
      <t xml:space="preserve">Okvirni sporazum za USLUGE ODRŽAVANJA POSTOJEĆIH PROGRAMSKIH  RJEŠENJA, </t>
    </r>
    <r>
      <rPr>
        <b/>
        <sz val="10"/>
        <rFont val="Calibri"/>
        <family val="2"/>
        <charset val="238"/>
      </rPr>
      <t xml:space="preserve">Grupa 7. Održavanje aplikacije za kadrovske poslove "Pakel" </t>
    </r>
    <r>
      <rPr>
        <sz val="10"/>
        <rFont val="Calibri"/>
        <family val="2"/>
        <charset val="238"/>
      </rPr>
      <t>860/2022</t>
    </r>
  </si>
  <si>
    <r>
      <t xml:space="preserve">Okvirni sporazum za USLUGE ODRŽAVANJA POSTOJEĆIH PROGRAMSKIH  RJEŠENJA, </t>
    </r>
    <r>
      <rPr>
        <b/>
        <sz val="10"/>
        <rFont val="Calibri"/>
        <family val="2"/>
        <charset val="238"/>
      </rPr>
      <t>Grupa 10. Održavanje sustava za uredsko poslovanje "Pakel E-ured"</t>
    </r>
    <r>
      <rPr>
        <sz val="10"/>
        <rFont val="Calibri"/>
        <family val="2"/>
        <charset val="238"/>
      </rPr>
      <t xml:space="preserve"> 860/2022</t>
    </r>
  </si>
  <si>
    <r>
      <t xml:space="preserve">Okvirni sporazum za USLUGE ODRŽAVANJA POSTOJEĆIH PROGRAMSKIH  RJEŠENJA, </t>
    </r>
    <r>
      <rPr>
        <b/>
        <sz val="10"/>
        <rFont val="Calibri"/>
        <family val="2"/>
        <charset val="238"/>
      </rPr>
      <t>Grupa 11. Održavanje sustava za centar za preventivnu medicinu "Pakel"</t>
    </r>
    <r>
      <rPr>
        <sz val="10"/>
        <rFont val="Calibri"/>
        <family val="2"/>
        <charset val="238"/>
      </rPr>
      <t xml:space="preserve"> 860/2022</t>
    </r>
  </si>
  <si>
    <r>
      <t xml:space="preserve">Okvirni sporazum za USLUGE ODRŽAVANJA POSTOJEĆIH PROGRAMSKIH  RJEŠENJA, </t>
    </r>
    <r>
      <rPr>
        <b/>
        <sz val="10"/>
        <rFont val="Calibri"/>
        <family val="2"/>
        <charset val="238"/>
      </rPr>
      <t>Grupa 12. Održavanje sustava za zaštitu ljudi i imovine "Pakel"</t>
    </r>
    <r>
      <rPr>
        <sz val="10"/>
        <rFont val="Calibri"/>
        <family val="2"/>
        <charset val="238"/>
      </rPr>
      <t xml:space="preserve"> 860/2022</t>
    </r>
  </si>
  <si>
    <r>
      <t>Okvirni sporazum za USLUGE ODRŽAVANJA POSTOJEĆIH PROGRAMSKIH  RJEŠENJA,</t>
    </r>
    <r>
      <rPr>
        <b/>
        <sz val="10"/>
        <rFont val="Calibri"/>
        <family val="2"/>
        <charset val="238"/>
      </rPr>
      <t xml:space="preserve"> Grupa 13. Održavanje sustava za gospodarenje opasnim otpadaom "Pakel"</t>
    </r>
    <r>
      <rPr>
        <sz val="10"/>
        <rFont val="Calibri"/>
        <family val="2"/>
        <charset val="238"/>
      </rPr>
      <t xml:space="preserve"> 860/2022</t>
    </r>
  </si>
  <si>
    <r>
      <t>Okvirni sporazum za USLUGE ODRŽAVANJA POSTOJEĆIH PROGRAMSKIH  RJEŠENJA,</t>
    </r>
    <r>
      <rPr>
        <b/>
        <sz val="10"/>
        <rFont val="Calibri"/>
        <family val="2"/>
        <charset val="238"/>
      </rPr>
      <t xml:space="preserve"> Grupa 14. Održavanje sustava za nabavu i skladišno poslovanje i proizvodnju podloga "Pakel"</t>
    </r>
    <r>
      <rPr>
        <sz val="10"/>
        <rFont val="Calibri"/>
        <family val="2"/>
        <charset val="238"/>
      </rPr>
      <t xml:space="preserve"> 860/2022</t>
    </r>
  </si>
  <si>
    <r>
      <t xml:space="preserve">Okvirni sporazum za USLUGE ODRŽAVANJA POSTOJEĆIH PROGRAMSKIH  RJEŠENJA, </t>
    </r>
    <r>
      <rPr>
        <b/>
        <sz val="10"/>
        <rFont val="Calibri"/>
        <family val="2"/>
        <charset val="238"/>
      </rPr>
      <t xml:space="preserve">Grupa 9. Održavanje aplikacije programske podrške u ordinacijama školske i adolescentne medicine "Complete prevention"  </t>
    </r>
    <r>
      <rPr>
        <sz val="10"/>
        <rFont val="Calibri"/>
        <family val="2"/>
        <charset val="238"/>
      </rPr>
      <t>861/2022</t>
    </r>
  </si>
  <si>
    <r>
      <t xml:space="preserve">Okvirni sporazum za USLUGE ODRŽAVANJA POSTOJEĆIH PROGRAMSKIH  RJEŠENJA, </t>
    </r>
    <r>
      <rPr>
        <b/>
        <sz val="10"/>
        <rFont val="Calibri"/>
        <family val="2"/>
        <charset val="238"/>
      </rPr>
      <t>Grupa 18. Održavanje sustava za plaće "Korwin"</t>
    </r>
    <r>
      <rPr>
        <sz val="10"/>
        <rFont val="Calibri"/>
        <family val="2"/>
        <charset val="238"/>
      </rPr>
      <t xml:space="preserve"> 858/2022</t>
    </r>
  </si>
  <si>
    <r>
      <t xml:space="preserve">Ugovor o grafičkim i tiskarskim uslugama, </t>
    </r>
    <r>
      <rPr>
        <b/>
        <sz val="10"/>
        <rFont val="Calibri"/>
        <family val="2"/>
        <charset val="238"/>
      </rPr>
      <t>Grupa 1. Tisak obrazaca i tiskanica</t>
    </r>
  </si>
  <si>
    <r>
      <t xml:space="preserve">Ugovor o grafičkim i tiskarskim uslugama, </t>
    </r>
    <r>
      <rPr>
        <b/>
        <sz val="10"/>
        <rFont val="Calibri"/>
        <family val="2"/>
        <charset val="238"/>
      </rPr>
      <t>Grupa 2. Tisak knjiga, brošura, letaka i ostalog</t>
    </r>
  </si>
  <si>
    <r>
      <t xml:space="preserve">Ugovor o nabavi reagensa i potrošnog materijala za strojnu obradu urina i detekciju karbapenemaza, </t>
    </r>
    <r>
      <rPr>
        <b/>
        <sz val="10"/>
        <rFont val="Calibri"/>
        <family val="2"/>
        <charset val="238"/>
      </rPr>
      <t>Grupa 1 – Potrošni materijal i reagensi za uređaj HB&amp;L Uroquattro</t>
    </r>
  </si>
  <si>
    <r>
      <t xml:space="preserve">Ugovor o nabavi kolona, pretkolona i SPE kolona za kromatografiju, </t>
    </r>
    <r>
      <rPr>
        <b/>
        <sz val="10"/>
        <rFont val="Calibri"/>
        <family val="2"/>
        <charset val="238"/>
      </rPr>
      <t>Grupa 1.Kolone, pretkolone i SPE kolone za određivanje kontaminata i triazinskih pesticida</t>
    </r>
    <r>
      <rPr>
        <sz val="10"/>
        <rFont val="Calibri"/>
        <family val="2"/>
        <charset val="238"/>
      </rPr>
      <t xml:space="preserve"> 1200/2022</t>
    </r>
  </si>
  <si>
    <r>
      <t xml:space="preserve">Ugovor o nabavi kolona, pretkolona i SPE kolona za kromatografiju, </t>
    </r>
    <r>
      <rPr>
        <b/>
        <sz val="10"/>
        <rFont val="Calibri"/>
        <family val="2"/>
        <charset val="238"/>
      </rPr>
      <t>Grupa 2. Kolone za ionsku kromatografiju (IC)</t>
    </r>
    <r>
      <rPr>
        <sz val="10"/>
        <rFont val="Calibri"/>
        <family val="2"/>
        <charset val="238"/>
      </rPr>
      <t xml:space="preserve"> 1202/2022</t>
    </r>
  </si>
  <si>
    <r>
      <t>Ugovor o nabavi kolona, pretkolona i SPE kolona za kromatografiju,</t>
    </r>
    <r>
      <rPr>
        <b/>
        <sz val="10"/>
        <rFont val="Calibri"/>
        <family val="2"/>
        <charset val="238"/>
      </rPr>
      <t xml:space="preserve"> Grupa 3. Kolone, pretkolone i SPE kolone za određivanje kontaminanta za potrebe projekta  "Istraživanje utjecaja klimatskih promjena na razvoj plijesni, mikotoksina i kvalitetu žitarica s prijedlogom mjera"</t>
    </r>
    <r>
      <rPr>
        <sz val="10"/>
        <rFont val="Calibri"/>
        <family val="2"/>
        <charset val="238"/>
      </rPr>
      <t xml:space="preserve"> 1199/2022</t>
    </r>
  </si>
  <si>
    <r>
      <t xml:space="preserve">Ugovor o nabavi reagensa i potrošnog materijala za strojnu obradu urina i detekciju karabapenemaza, </t>
    </r>
    <r>
      <rPr>
        <b/>
        <sz val="10"/>
        <rFont val="Calibri"/>
        <family val="2"/>
        <charset val="238"/>
      </rPr>
      <t>Grupa 2. Reagensi za analizator elemenata u mokraći metodom protočne citometrije Sysmex</t>
    </r>
  </si>
  <si>
    <r>
      <t>Ugovor o nabavi reagensa i potrošnog materijala za strojnu obradu urina i detekciju karbapenemaza,</t>
    </r>
    <r>
      <rPr>
        <b/>
        <sz val="10"/>
        <rFont val="Calibri"/>
        <family val="2"/>
        <charset val="238"/>
        <scheme val="minor"/>
      </rPr>
      <t xml:space="preserve"> Grupa 2. Reagensi za analizator elemenata u mokraći metodom protočne citometrije Sysmex UF-5000</t>
    </r>
    <r>
      <rPr>
        <sz val="10"/>
        <rFont val="Calibri"/>
        <family val="2"/>
        <charset val="238"/>
        <scheme val="minor"/>
      </rPr>
      <t>, 32/2022</t>
    </r>
  </si>
  <si>
    <r>
      <t xml:space="preserve">Ugovor o nabavi reagensa i potrošnog materijala za strojnu obradu urina i detekciju karbapenemaza, </t>
    </r>
    <r>
      <rPr>
        <b/>
        <sz val="10"/>
        <rFont val="Calibri"/>
        <family val="2"/>
        <charset val="238"/>
        <scheme val="minor"/>
      </rPr>
      <t>Grupa 3. Reagensi i potrošni materijal za molekularnu detekciju karbapenemaza,</t>
    </r>
    <r>
      <rPr>
        <sz val="10"/>
        <rFont val="Calibri"/>
        <family val="2"/>
        <charset val="238"/>
        <scheme val="minor"/>
      </rPr>
      <t xml:space="preserve"> 33/2022</t>
    </r>
  </si>
  <si>
    <r>
      <t xml:space="preserve">Ugovor za elektroničke komunikacijske usluge u pokretnoj mreži, </t>
    </r>
    <r>
      <rPr>
        <b/>
        <sz val="10"/>
        <rFont val="Calibri"/>
        <family val="2"/>
        <charset val="238"/>
        <scheme val="minor"/>
      </rPr>
      <t>Grupa 1. Elektroničke komunikacijske usluge u pokretnoj mreži - Grad Zagreb, Ustanove grada Zagreba, Zagrebački velesajam i Zagrebački električni tramvaj</t>
    </r>
  </si>
  <si>
    <r>
      <t xml:space="preserve">NABAVA STANDARDA, CERTIFICIRANOG REFERENTNOG MATERIJALA I KEMIKALIJA ZA POTREBE PROJEKTA "Istraživanje klimatskih promjena na razvoj plijesni, mikotoksina i kvalitetu žitarica s prijedlogom mjera", </t>
    </r>
    <r>
      <rPr>
        <b/>
        <sz val="10"/>
        <rFont val="Calibri"/>
        <family val="2"/>
        <charset val="238"/>
      </rPr>
      <t>Grupa 5. Kemikalije za PCR</t>
    </r>
    <r>
      <rPr>
        <sz val="10"/>
        <rFont val="Calibri"/>
        <family val="2"/>
        <charset val="238"/>
      </rPr>
      <t>, 764/2022</t>
    </r>
  </si>
  <si>
    <r>
      <t>Okvirni sporazum za USLUGE ODRŽAVANJA POSTOJEĆIH PROGRAMSKIH  RJEŠENJA,</t>
    </r>
    <r>
      <rPr>
        <b/>
        <sz val="10"/>
        <rFont val="Calibri"/>
        <family val="2"/>
        <charset val="238"/>
      </rPr>
      <t xml:space="preserve"> Grupa 17. Održavanje sustava  "EPIDEMICOM"</t>
    </r>
    <r>
      <rPr>
        <sz val="10"/>
        <rFont val="Calibri"/>
        <family val="2"/>
        <charset val="238"/>
      </rPr>
      <t xml:space="preserve"> 974/2022</t>
    </r>
  </si>
  <si>
    <r>
      <t xml:space="preserve">Ugovor o nabavi reagensa i potrošnog materijala za strojnu obradu urina i detekciju karbapenemaza, </t>
    </r>
    <r>
      <rPr>
        <b/>
        <sz val="10"/>
        <rFont val="Calibri"/>
        <family val="2"/>
        <charset val="238"/>
      </rPr>
      <t xml:space="preserve">Grupa 3 – Reagensi i potrošni materijal za molekularnu detekciju karbapenemaza </t>
    </r>
  </si>
  <si>
    <t>23.08.2023.</t>
  </si>
  <si>
    <t>Prekoračenje zbog produženog postupka javne nabave (žalbeni postupak)</t>
  </si>
  <si>
    <t>Isporuka dok se čekalo potpisivanje ugovora. Materijal potreban za testiranje na COVID-19.</t>
  </si>
  <si>
    <t>Prekoračenje iznosa ugovora zbog porasta promotivnih aktivnosti Zavoda</t>
  </si>
  <si>
    <r>
      <t xml:space="preserve">Ugovor o nabavi sitne laboratorijske opreme za ekologiju </t>
    </r>
    <r>
      <rPr>
        <b/>
        <sz val="10"/>
        <rFont val="Calibri"/>
        <family val="2"/>
        <charset val="238"/>
        <scheme val="minor"/>
      </rPr>
      <t xml:space="preserve">Grupa 10. Vodena kupelj, </t>
    </r>
    <r>
      <rPr>
        <sz val="10"/>
        <rFont val="Calibri"/>
        <family val="2"/>
        <charset val="238"/>
        <scheme val="minor"/>
      </rPr>
      <t>242/2022</t>
    </r>
  </si>
  <si>
    <r>
      <t xml:space="preserve">Ugovor o nabavi gotovih testova za ekologiju </t>
    </r>
    <r>
      <rPr>
        <b/>
        <sz val="10"/>
        <color theme="1"/>
        <rFont val="Calibri"/>
        <family val="2"/>
        <charset val="238"/>
      </rPr>
      <t xml:space="preserve">Grupa 4. Elisa testovi za alergene </t>
    </r>
    <r>
      <rPr>
        <sz val="10"/>
        <color theme="1"/>
        <rFont val="Calibri"/>
        <family val="2"/>
        <charset val="238"/>
      </rPr>
      <t>485/2022</t>
    </r>
  </si>
  <si>
    <r>
      <t xml:space="preserve">II. Ugovor za nabavu potrošnog materijala za molekularnu mikrobiologiju i serološku dijagnostiku, </t>
    </r>
    <r>
      <rPr>
        <b/>
        <sz val="10"/>
        <rFont val="Calibri"/>
        <family val="2"/>
        <charset val="238"/>
      </rPr>
      <t xml:space="preserve"> Grupa 7. ELFA testovi i drugo</t>
    </r>
    <r>
      <rPr>
        <sz val="10"/>
        <rFont val="Calibri"/>
        <family val="2"/>
        <charset val="238"/>
      </rPr>
      <t xml:space="preserve"> </t>
    </r>
  </si>
  <si>
    <r>
      <t xml:space="preserve">I. Ugovor za usluge održavanja postojećih programskih rješenja,, </t>
    </r>
    <r>
      <rPr>
        <b/>
        <sz val="10"/>
        <rFont val="Calibri"/>
        <family val="2"/>
        <charset val="238"/>
      </rPr>
      <t>Grupa 1. Održavanje sustava za ekologiju "Pakel"</t>
    </r>
    <r>
      <rPr>
        <sz val="10"/>
        <rFont val="Calibri"/>
        <family val="2"/>
        <charset val="238"/>
      </rPr>
      <t xml:space="preserve"> </t>
    </r>
  </si>
  <si>
    <r>
      <t xml:space="preserve">I. Ugovor za usluge održavanja postojećih programskih rješenja, </t>
    </r>
    <r>
      <rPr>
        <b/>
        <sz val="10"/>
        <rFont val="Calibri"/>
        <family val="2"/>
        <charset val="238"/>
      </rPr>
      <t>Grupa 3. Održavanje sustava za prevenciju ovisnosti "Pakel"</t>
    </r>
    <r>
      <rPr>
        <sz val="10"/>
        <rFont val="Calibri"/>
        <family val="2"/>
        <charset val="238"/>
      </rPr>
      <t xml:space="preserve"> </t>
    </r>
  </si>
  <si>
    <r>
      <t xml:space="preserve">I. Ugovor za usluge održavanja postojećih programskih rješenja, </t>
    </r>
    <r>
      <rPr>
        <b/>
        <sz val="10"/>
        <rFont val="Calibri"/>
        <family val="2"/>
        <charset val="238"/>
      </rPr>
      <t>Grupa 4. Održavanje aplikacije za epidemiologiju "Pakel"</t>
    </r>
    <r>
      <rPr>
        <sz val="10"/>
        <rFont val="Calibri"/>
        <family val="2"/>
        <charset val="238"/>
      </rPr>
      <t xml:space="preserve"> </t>
    </r>
  </si>
  <si>
    <r>
      <t xml:space="preserve">I. Ugovor za usluge održavanja postojećih programskih rješenja, </t>
    </r>
    <r>
      <rPr>
        <b/>
        <sz val="10"/>
        <rFont val="Calibri"/>
        <family val="2"/>
        <charset val="238"/>
      </rPr>
      <t>Grupa 5. Održavanje sustava za gospodarstvene poslove "Pakel"</t>
    </r>
    <r>
      <rPr>
        <sz val="10"/>
        <rFont val="Calibri"/>
        <family val="2"/>
        <charset val="238"/>
      </rPr>
      <t xml:space="preserve"> </t>
    </r>
  </si>
  <si>
    <r>
      <t xml:space="preserve">I. Ugovor za usluge održavanja postojećih programskih rješenja, </t>
    </r>
    <r>
      <rPr>
        <b/>
        <sz val="10"/>
        <rFont val="Calibri"/>
        <family val="2"/>
        <charset val="238"/>
      </rPr>
      <t>Grupa 7. Održavanje aplikacije za kadrovske poslove "Pakel"</t>
    </r>
    <r>
      <rPr>
        <sz val="10"/>
        <rFont val="Calibri"/>
        <family val="2"/>
        <charset val="238"/>
      </rPr>
      <t xml:space="preserve"> </t>
    </r>
  </si>
  <si>
    <r>
      <t xml:space="preserve">I. Ugovor za usluge održavanja postojećih programskih rješenja, </t>
    </r>
    <r>
      <rPr>
        <b/>
        <sz val="10"/>
        <rFont val="Calibri"/>
        <family val="2"/>
        <charset val="238"/>
      </rPr>
      <t>Grupa 10. Održavanje sustava za uredsko poslovanje "Pakel E-ured"</t>
    </r>
    <r>
      <rPr>
        <sz val="10"/>
        <rFont val="Calibri"/>
        <family val="2"/>
        <charset val="238"/>
      </rPr>
      <t xml:space="preserve"> </t>
    </r>
  </si>
  <si>
    <r>
      <t xml:space="preserve">I. Ugovor za usluge održavanja postojećih programskih rješenja, </t>
    </r>
    <r>
      <rPr>
        <b/>
        <sz val="10"/>
        <rFont val="Calibri"/>
        <family val="2"/>
        <charset val="238"/>
      </rPr>
      <t>Grupa 11. Održavanje sustava za centar za preventivnu medicinu "Pakel"</t>
    </r>
    <r>
      <rPr>
        <sz val="10"/>
        <rFont val="Calibri"/>
        <family val="2"/>
        <charset val="238"/>
      </rPr>
      <t xml:space="preserve"> </t>
    </r>
  </si>
  <si>
    <r>
      <t xml:space="preserve">I. Ugovor za usluge održavanja postojećih programskih rješenja, </t>
    </r>
    <r>
      <rPr>
        <b/>
        <sz val="10"/>
        <rFont val="Calibri"/>
        <family val="2"/>
        <charset val="238"/>
      </rPr>
      <t>Grupa 12. Održavanje sustava za zaštitu ljudi i imovine "Pakel"</t>
    </r>
    <r>
      <rPr>
        <sz val="10"/>
        <rFont val="Calibri"/>
        <family val="2"/>
        <charset val="238"/>
      </rPr>
      <t xml:space="preserve"> </t>
    </r>
  </si>
  <si>
    <r>
      <t xml:space="preserve">I. Ugovor za usluge održavanja postojećih programskih rješenja, </t>
    </r>
    <r>
      <rPr>
        <b/>
        <sz val="10"/>
        <rFont val="Calibri"/>
        <family val="2"/>
        <charset val="238"/>
      </rPr>
      <t>Grupa 14. Održavanje sustava za nabavu i skladišno poslovanje i proizvodnju podloga "Pakel"</t>
    </r>
    <r>
      <rPr>
        <sz val="10"/>
        <rFont val="Calibri"/>
        <family val="2"/>
        <charset val="238"/>
      </rPr>
      <t xml:space="preserve"> </t>
    </r>
  </si>
  <si>
    <r>
      <t xml:space="preserve">I. Ugovor za usluge održavanja postojećih programskih rješenja, </t>
    </r>
    <r>
      <rPr>
        <b/>
        <sz val="10"/>
        <rFont val="Calibri"/>
        <family val="2"/>
        <charset val="238"/>
      </rPr>
      <t xml:space="preserve">Grupa 9. Održavanje aplikacije programske podrške u ordinacijama školske i adolescentne medicine "Complete prevention", </t>
    </r>
  </si>
  <si>
    <r>
      <t xml:space="preserve">I. Ugovor za usluge održavanja postojećih programskih rješenja, </t>
    </r>
    <r>
      <rPr>
        <b/>
        <sz val="10"/>
        <rFont val="Calibri"/>
        <family val="2"/>
        <charset val="238"/>
      </rPr>
      <t xml:space="preserve">Grupa 18. Održavanje sustava za plaće "Korwin", </t>
    </r>
  </si>
  <si>
    <r>
      <t xml:space="preserve">I. Ugovor za usluge održavanja postojećih programskih rješenja, </t>
    </r>
    <r>
      <rPr>
        <b/>
        <sz val="10"/>
        <rFont val="Calibri"/>
        <family val="2"/>
        <charset val="238"/>
      </rPr>
      <t>Grupa 2. Održavanje sustava za mikrobiologiju "OpenERP"</t>
    </r>
  </si>
  <si>
    <r>
      <t xml:space="preserve">II. Ugovor za nabavu potrošnog materijala za molekularnu mikrobiologiju i serološku dijagnostiku, </t>
    </r>
    <r>
      <rPr>
        <b/>
        <sz val="10"/>
        <rFont val="Calibri"/>
        <family val="2"/>
        <charset val="238"/>
        <scheme val="minor"/>
      </rPr>
      <t xml:space="preserve">Grupa 9.Elisa testovi za Rabies, serološku dijagnostiku, hepatitis B i C, virusne infekcije i drugo </t>
    </r>
  </si>
  <si>
    <r>
      <t xml:space="preserve">II. Ugovor za nabavu potrošnog materijala za molekularnu mikrobiologiju i serološku dijagnostiku, </t>
    </r>
    <r>
      <rPr>
        <b/>
        <sz val="10"/>
        <rFont val="Calibri"/>
        <family val="2"/>
        <charset val="238"/>
        <scheme val="minor"/>
      </rPr>
      <t>Grupa 6. Ostali pribor za PCR i serologiju</t>
    </r>
  </si>
  <si>
    <r>
      <t xml:space="preserve">Ugovor o nabavi potrošnog materijala, testova i ostalog za mikrobiologiju, </t>
    </r>
    <r>
      <rPr>
        <b/>
        <sz val="10"/>
        <rFont val="Calibri"/>
        <family val="2"/>
        <charset val="238"/>
      </rPr>
      <t xml:space="preserve">Grupa  1. Kontrolna sredstva za autoklav  </t>
    </r>
    <r>
      <rPr>
        <sz val="10"/>
        <rFont val="Calibri"/>
        <family val="2"/>
        <charset val="238"/>
      </rPr>
      <t>928/2022</t>
    </r>
  </si>
  <si>
    <t>486/2022</t>
  </si>
  <si>
    <r>
      <t xml:space="preserve">I. ugovor za USLUGE ODRŽAVANJA POSTOJEĆIH PROGRAMSKIH  RJEŠENJA, </t>
    </r>
    <r>
      <rPr>
        <b/>
        <sz val="10"/>
        <rFont val="Calibri"/>
        <family val="2"/>
        <charset val="238"/>
      </rPr>
      <t xml:space="preserve">Grupa 17. Održavanje sustava  "EPIDEMICOM" </t>
    </r>
  </si>
  <si>
    <t>01.12.2023.</t>
  </si>
  <si>
    <t>06.12.2023.</t>
  </si>
  <si>
    <t xml:space="preserve"> Zbog postupka javne nabave ugovor se primjenjivao duže od ugovorenog </t>
  </si>
  <si>
    <t>05.06.2023.</t>
  </si>
  <si>
    <t>II. Ugovor nije konzumiran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</si>
</sst>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0.00\ &quot;kn&quot;"/>
    <numFmt numFmtId="165" formatCode="_-* #,##0.00\ [$€-1]_-;\-* #,##0.00\ [$€-1]_-;_-* &quot;-&quot;??\ [$€-1]_-;_-@_-"/>
    <numFmt numFmtId="166" formatCode="_-* #,##0.00\ [$kn-41A]_-;\-* #,##0.00\ [$kn-41A]_-;_-* &quot;-&quot;??\ [$kn-41A]_-;_-@_-"/>
  </numFmts>
  <fonts count="18" x14ac:knownFonts="1">
    <font>
      <sz val="11"/>
      <color theme="1"/>
      <name val="Calibri"/>
      <family val="2"/>
      <charset val="238"/>
      <scheme val="minor"/>
    </font>
    <font>
      <i/>
      <sz val="10"/>
      <color theme="1"/>
      <name val="Trebuchet MS"/>
      <family val="2"/>
      <charset val="238"/>
    </font>
    <font>
      <sz val="10"/>
      <name val="Calibri"/>
      <family val="2"/>
      <charset val="238"/>
      <scheme val="minor"/>
    </font>
    <font>
      <sz val="10"/>
      <color theme="1"/>
      <name val="Calibri"/>
      <family val="2"/>
      <charset val="238"/>
      <scheme val="minor"/>
    </font>
    <font>
      <sz val="10"/>
      <color theme="1"/>
      <name val="Trebuchet MS"/>
      <family val="2"/>
      <charset val="238"/>
    </font>
    <font>
      <sz val="10"/>
      <name val="Calibri"/>
      <family val="2"/>
      <charset val="238"/>
    </font>
    <font>
      <sz val="10"/>
      <color rgb="FFFF0000"/>
      <name val="Calibri"/>
      <family val="2"/>
      <charset val="238"/>
      <scheme val="minor"/>
    </font>
    <font>
      <sz val="10"/>
      <color theme="1"/>
      <name val="Calibri"/>
      <family val="2"/>
      <charset val="238"/>
    </font>
    <font>
      <sz val="10"/>
      <color rgb="FFFF0000"/>
      <name val="Trebuchet MS"/>
      <family val="2"/>
      <charset val="238"/>
    </font>
    <font>
      <b/>
      <i/>
      <sz val="10"/>
      <name val="Calibri"/>
      <family val="2"/>
      <charset val="238"/>
      <scheme val="minor"/>
    </font>
    <font>
      <sz val="10"/>
      <color indexed="8"/>
      <name val="Arial"/>
      <family val="2"/>
      <charset val="238"/>
    </font>
    <font>
      <b/>
      <sz val="10"/>
      <name val="Calibri"/>
      <family val="2"/>
      <charset val="238"/>
    </font>
    <font>
      <b/>
      <sz val="10"/>
      <name val="Calibri"/>
      <family val="2"/>
      <charset val="238"/>
      <scheme val="minor"/>
    </font>
    <font>
      <b/>
      <sz val="10"/>
      <color theme="1"/>
      <name val="Calibri"/>
      <family val="2"/>
      <charset val="238"/>
    </font>
    <font>
      <sz val="10"/>
      <color rgb="FF000000"/>
      <name val="Calibri"/>
      <family val="2"/>
      <charset val="238"/>
    </font>
    <font>
      <sz val="10"/>
      <color rgb="FF000000"/>
      <name val="Calibri"/>
      <family val="2"/>
      <charset val="238"/>
      <scheme val="minor"/>
    </font>
    <font>
      <sz val="11"/>
      <color theme="1"/>
      <name val="Calibri"/>
      <family val="2"/>
      <charset val="238"/>
      <scheme val="minor"/>
    </font>
    <font>
      <b/>
      <sz val="10"/>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dashed">
        <color indexed="64"/>
      </left>
      <right style="dashed">
        <color indexed="64"/>
      </right>
      <top style="dashed">
        <color indexed="64"/>
      </top>
      <bottom/>
      <diagonal/>
    </border>
  </borders>
  <cellStyleXfs count="5">
    <xf numFmtId="0" fontId="0" fillId="0" borderId="0"/>
    <xf numFmtId="0" fontId="10" fillId="0" borderId="0" applyNumberFormat="0" applyFill="0" applyBorder="0" applyAlignment="0" applyProtection="0"/>
    <xf numFmtId="0" fontId="10" fillId="0" borderId="0" applyNumberFormat="0" applyFill="0" applyBorder="0" applyAlignment="0" applyProtection="0"/>
    <xf numFmtId="9" fontId="16" fillId="0" borderId="0" applyFont="0" applyFill="0" applyBorder="0" applyAlignment="0" applyProtection="0"/>
    <xf numFmtId="44" fontId="16" fillId="0" borderId="0" applyFont="0" applyFill="0" applyBorder="0" applyAlignment="0" applyProtection="0"/>
  </cellStyleXfs>
  <cellXfs count="122">
    <xf numFmtId="0" fontId="0" fillId="0" borderId="0" xfId="0"/>
    <xf numFmtId="0" fontId="1" fillId="0" borderId="0" xfId="0" applyFont="1" applyAlignment="1">
      <alignment vertical="top"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left" vertical="center" wrapText="1"/>
    </xf>
    <xf numFmtId="164" fontId="2"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left" vertical="center" wrapText="1"/>
    </xf>
    <xf numFmtId="0" fontId="4" fillId="0" borderId="0" xfId="0" applyFont="1" applyAlignment="1">
      <alignment vertical="top" wrapText="1"/>
    </xf>
    <xf numFmtId="49" fontId="5" fillId="2" borderId="1" xfId="0" applyNumberFormat="1" applyFont="1" applyFill="1" applyBorder="1" applyAlignment="1">
      <alignment horizontal="left" vertical="center" wrapText="1"/>
    </xf>
    <xf numFmtId="14" fontId="2" fillId="2"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0" borderId="0" xfId="0" applyFont="1" applyAlignment="1">
      <alignment vertical="top" wrapText="1"/>
    </xf>
    <xf numFmtId="49" fontId="3"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 fontId="3"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14" fontId="3"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49" fontId="9" fillId="3" borderId="1" xfId="0" applyNumberFormat="1" applyFont="1" applyFill="1" applyBorder="1" applyAlignment="1">
      <alignment horizontal="left" vertical="center" wrapText="1"/>
    </xf>
    <xf numFmtId="14" fontId="9" fillId="3"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4" fontId="3" fillId="2" borderId="2" xfId="0" applyNumberFormat="1" applyFont="1" applyFill="1" applyBorder="1" applyAlignment="1">
      <alignment horizontal="left" vertical="center" wrapText="1"/>
    </xf>
    <xf numFmtId="0" fontId="4" fillId="2" borderId="0" xfId="0" applyFont="1" applyFill="1" applyAlignment="1">
      <alignment vertical="top" wrapText="1"/>
    </xf>
    <xf numFmtId="49" fontId="3" fillId="0" borderId="0" xfId="0" applyNumberFormat="1" applyFont="1" applyAlignment="1">
      <alignment horizontal="center" vertical="center" wrapText="1"/>
    </xf>
    <xf numFmtId="164" fontId="9" fillId="3"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3" fillId="0" borderId="0" xfId="0" applyNumberFormat="1" applyFont="1" applyAlignment="1">
      <alignment horizontal="center" vertical="center" wrapText="1"/>
    </xf>
    <xf numFmtId="14"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64" fontId="3"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left" vertical="center" wrapText="1"/>
    </xf>
    <xf numFmtId="0" fontId="8" fillId="2" borderId="0" xfId="0" applyFont="1" applyFill="1" applyAlignment="1">
      <alignment vertical="top" wrapText="1"/>
    </xf>
    <xf numFmtId="1" fontId="2" fillId="2" borderId="1" xfId="0" applyNumberFormat="1" applyFont="1" applyFill="1" applyBorder="1" applyAlignment="1">
      <alignment horizontal="left" vertical="center" wrapText="1"/>
    </xf>
    <xf numFmtId="4" fontId="7" fillId="2" borderId="1" xfId="0" applyNumberFormat="1" applyFont="1" applyFill="1" applyBorder="1" applyAlignment="1">
      <alignment horizontal="left" vertical="center" wrapText="1"/>
    </xf>
    <xf numFmtId="164" fontId="4" fillId="2" borderId="0" xfId="0" applyNumberFormat="1" applyFont="1" applyFill="1" applyAlignment="1">
      <alignment vertical="top" wrapText="1"/>
    </xf>
    <xf numFmtId="0" fontId="5" fillId="0" borderId="3" xfId="0" applyFont="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left" vertical="center" wrapText="1"/>
    </xf>
    <xf numFmtId="14" fontId="2" fillId="4" borderId="1" xfId="0" applyNumberFormat="1" applyFont="1" applyFill="1" applyBorder="1" applyAlignment="1">
      <alignment horizontal="center" vertical="center" wrapText="1"/>
    </xf>
    <xf numFmtId="4" fontId="2" fillId="4" borderId="2" xfId="0" applyNumberFormat="1" applyFont="1" applyFill="1" applyBorder="1" applyAlignment="1">
      <alignment horizontal="left" vertical="center" wrapText="1"/>
    </xf>
    <xf numFmtId="164" fontId="2" fillId="4" borderId="1" xfId="0" applyNumberFormat="1" applyFont="1" applyFill="1" applyBorder="1" applyAlignment="1">
      <alignment horizontal="left" vertical="center" wrapText="1"/>
    </xf>
    <xf numFmtId="49" fontId="3" fillId="4"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4" fontId="3" fillId="4" borderId="2" xfId="0" applyNumberFormat="1" applyFont="1" applyFill="1" applyBorder="1" applyAlignment="1">
      <alignment horizontal="left" vertical="center" wrapText="1"/>
    </xf>
    <xf numFmtId="0" fontId="2" fillId="4"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14" fontId="3" fillId="0" borderId="1" xfId="0" applyNumberFormat="1" applyFont="1" applyBorder="1" applyAlignment="1">
      <alignment horizontal="center" vertical="center" wrapText="1"/>
    </xf>
    <xf numFmtId="164" fontId="2" fillId="0" borderId="1" xfId="0" applyNumberFormat="1" applyFont="1" applyBorder="1" applyAlignment="1">
      <alignment horizontal="left"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4" fontId="3"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center" wrapText="1"/>
    </xf>
    <xf numFmtId="4" fontId="3" fillId="4"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64" fontId="2" fillId="2" borderId="2" xfId="0" applyNumberFormat="1" applyFont="1" applyFill="1" applyBorder="1" applyAlignment="1">
      <alignment horizontal="left" vertical="center" wrapText="1"/>
    </xf>
    <xf numFmtId="4" fontId="7" fillId="4" borderId="1" xfId="0" applyNumberFormat="1" applyFont="1" applyFill="1" applyBorder="1" applyAlignment="1">
      <alignment horizontal="left" vertical="center" wrapText="1"/>
    </xf>
    <xf numFmtId="0" fontId="0" fillId="0" borderId="1" xfId="0" applyBorder="1" applyAlignment="1">
      <alignment horizontal="left" vertical="center"/>
    </xf>
    <xf numFmtId="0" fontId="3" fillId="2" borderId="0" xfId="0" applyFont="1" applyFill="1" applyAlignment="1">
      <alignment horizontal="left" vertical="center"/>
    </xf>
    <xf numFmtId="49" fontId="2" fillId="2" borderId="2"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164" fontId="5" fillId="2"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4" fontId="7"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left" vertical="center" wrapText="1"/>
    </xf>
    <xf numFmtId="14" fontId="5" fillId="4" borderId="1" xfId="0" applyNumberFormat="1"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left" vertical="center" wrapText="1"/>
    </xf>
    <xf numFmtId="4" fontId="3" fillId="2" borderId="1" xfId="0" applyNumberFormat="1" applyFont="1" applyFill="1" applyBorder="1" applyAlignment="1">
      <alignment vertical="center" wrapText="1"/>
    </xf>
    <xf numFmtId="0" fontId="15" fillId="4" borderId="1" xfId="0" applyFont="1" applyFill="1" applyBorder="1" applyAlignment="1">
      <alignment horizontal="center" vertical="center"/>
    </xf>
    <xf numFmtId="0" fontId="14" fillId="4" borderId="0" xfId="0" applyFont="1" applyFill="1" applyAlignment="1">
      <alignment horizontal="center" vertical="center"/>
    </xf>
    <xf numFmtId="1" fontId="2" fillId="4" borderId="1" xfId="0" applyNumberFormat="1" applyFont="1" applyFill="1" applyBorder="1" applyAlignment="1">
      <alignment horizontal="left" vertical="center" wrapText="1"/>
    </xf>
    <xf numFmtId="4" fontId="3" fillId="4" borderId="1" xfId="0" applyNumberFormat="1" applyFont="1" applyFill="1" applyBorder="1" applyAlignment="1">
      <alignment horizontal="left" vertical="center" wrapText="1"/>
    </xf>
    <xf numFmtId="1" fontId="2" fillId="4" borderId="1" xfId="0" applyNumberFormat="1" applyFont="1" applyFill="1" applyBorder="1" applyAlignment="1">
      <alignment horizontal="center" vertical="center" wrapText="1"/>
    </xf>
    <xf numFmtId="49" fontId="2" fillId="0" borderId="4"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49" fontId="2" fillId="4" borderId="1" xfId="0" applyNumberFormat="1" applyFont="1" applyFill="1" applyBorder="1" applyAlignment="1">
      <alignment horizontal="left" vertical="top" wrapText="1"/>
    </xf>
    <xf numFmtId="164" fontId="3" fillId="4" borderId="1" xfId="0" applyNumberFormat="1" applyFont="1" applyFill="1" applyBorder="1" applyAlignment="1">
      <alignment horizontal="left" vertical="center" wrapText="1"/>
    </xf>
    <xf numFmtId="49" fontId="2" fillId="4" borderId="1" xfId="0" applyNumberFormat="1" applyFont="1" applyFill="1" applyBorder="1" applyAlignment="1">
      <alignment vertical="top" wrapText="1"/>
    </xf>
    <xf numFmtId="4" fontId="5" fillId="4" borderId="1" xfId="0" applyNumberFormat="1" applyFont="1" applyFill="1" applyBorder="1" applyAlignment="1">
      <alignment horizontal="center" vertical="center" wrapText="1"/>
    </xf>
    <xf numFmtId="4" fontId="2" fillId="4" borderId="1" xfId="0" applyNumberFormat="1" applyFont="1" applyFill="1" applyBorder="1" applyAlignment="1">
      <alignment horizontal="left" vertical="center" wrapText="1"/>
    </xf>
    <xf numFmtId="165" fontId="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165" fontId="3" fillId="4" borderId="1" xfId="0" applyNumberFormat="1" applyFont="1" applyFill="1" applyBorder="1" applyAlignment="1">
      <alignment horizontal="left" vertical="center" wrapText="1"/>
    </xf>
    <xf numFmtId="165" fontId="3"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2" fillId="4" borderId="1" xfId="0" applyNumberFormat="1" applyFont="1" applyFill="1" applyBorder="1" applyAlignment="1">
      <alignment horizontal="center" vertical="center" wrapText="1"/>
    </xf>
    <xf numFmtId="165" fontId="4" fillId="2" borderId="0" xfId="0" applyNumberFormat="1" applyFont="1" applyFill="1" applyAlignment="1">
      <alignment vertical="top" wrapText="1"/>
    </xf>
    <xf numFmtId="165" fontId="3" fillId="2" borderId="1" xfId="0" applyNumberFormat="1" applyFont="1" applyFill="1" applyBorder="1" applyAlignment="1">
      <alignment horizontal="left" vertical="center" wrapText="1"/>
    </xf>
    <xf numFmtId="166" fontId="3"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5" fontId="6" fillId="4" borderId="1" xfId="0" applyNumberFormat="1" applyFont="1" applyFill="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166" fontId="4" fillId="2" borderId="0" xfId="0" applyNumberFormat="1" applyFont="1" applyFill="1" applyAlignment="1">
      <alignment vertical="top" wrapText="1"/>
    </xf>
    <xf numFmtId="166" fontId="8" fillId="2" borderId="0" xfId="0" applyNumberFormat="1" applyFont="1" applyFill="1" applyAlignment="1">
      <alignment vertical="top" wrapText="1"/>
    </xf>
    <xf numFmtId="49" fontId="6" fillId="4"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165" fontId="2" fillId="4" borderId="1" xfId="0" applyNumberFormat="1" applyFont="1" applyFill="1" applyBorder="1" applyAlignment="1">
      <alignment horizontal="left" vertical="center" wrapText="1"/>
    </xf>
    <xf numFmtId="49" fontId="2" fillId="2" borderId="1" xfId="3" applyNumberFormat="1" applyFont="1" applyFill="1" applyBorder="1" applyAlignment="1">
      <alignment horizontal="center" vertical="center" wrapText="1"/>
    </xf>
    <xf numFmtId="2" fontId="6"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xf numFmtId="2" fontId="3" fillId="2" borderId="1" xfId="0" applyNumberFormat="1" applyFont="1" applyFill="1" applyBorder="1" applyAlignment="1">
      <alignment horizontal="left" vertical="center" wrapText="1"/>
    </xf>
    <xf numFmtId="44" fontId="3" fillId="4" borderId="1" xfId="4" applyNumberFormat="1" applyFont="1" applyFill="1" applyBorder="1" applyAlignment="1">
      <alignment horizontal="center" vertical="center" wrapText="1"/>
    </xf>
    <xf numFmtId="44" fontId="3" fillId="4" borderId="1" xfId="0" applyNumberFormat="1" applyFont="1" applyFill="1" applyBorder="1" applyAlignment="1">
      <alignment horizontal="center" vertical="center" wrapText="1"/>
    </xf>
    <xf numFmtId="2" fontId="3" fillId="4" borderId="1" xfId="0" applyNumberFormat="1" applyFont="1" applyFill="1" applyBorder="1" applyAlignment="1">
      <alignment horizontal="left" vertical="center" wrapText="1"/>
    </xf>
  </cellXfs>
  <cellStyles count="5">
    <cellStyle name="Currency" xfId="4" builtinId="4"/>
    <cellStyle name="Normal" xfId="0" builtinId="0"/>
    <cellStyle name="Normal 2" xfId="1" xr:uid="{00000000-0005-0000-0000-000000000000}"/>
    <cellStyle name="Normal 3" xfId="2" xr:uid="{00000000-0005-0000-0000-000001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26"/>
  <sheetViews>
    <sheetView tabSelected="1" zoomScale="80" zoomScaleNormal="80" workbookViewId="0">
      <pane ySplit="1" topLeftCell="A23" activePane="bottomLeft" state="frozen"/>
      <selection pane="bottomLeft" activeCell="R24" sqref="R24"/>
    </sheetView>
  </sheetViews>
  <sheetFormatPr defaultRowHeight="15" x14ac:dyDescent="0.25"/>
  <cols>
    <col min="1" max="1" width="5.7109375" style="21" customWidth="1"/>
    <col min="2" max="2" width="33" style="21" customWidth="1"/>
    <col min="3" max="3" width="15.7109375" style="30" customWidth="1"/>
    <col min="4" max="4" width="14.28515625" style="21" customWidth="1"/>
    <col min="5" max="5" width="17.5703125" style="22" customWidth="1"/>
    <col min="6" max="6" width="22.85546875" style="20" customWidth="1"/>
    <col min="7" max="7" width="18.85546875" style="20" customWidth="1"/>
    <col min="8" max="8" width="17.42578125" style="30" customWidth="1"/>
    <col min="9" max="9" width="15.7109375" style="22" customWidth="1"/>
    <col min="10" max="11" width="15.85546875" style="21" customWidth="1"/>
    <col min="12" max="13" width="16.140625" style="35" customWidth="1"/>
    <col min="14" max="14" width="16.5703125" style="22" customWidth="1"/>
    <col min="15" max="15" width="12.28515625" style="23" customWidth="1"/>
    <col min="16" max="16" width="16.5703125" style="35" customWidth="1"/>
    <col min="17" max="17" width="16.140625" style="35" customWidth="1"/>
    <col min="18" max="18" width="22.42578125" style="30" customWidth="1"/>
    <col min="19" max="19" width="24.42578125" style="21" customWidth="1"/>
    <col min="20" max="20" width="18.7109375" style="8" customWidth="1"/>
    <col min="21" max="21" width="33.140625" style="8" customWidth="1"/>
    <col min="22" max="16384" width="9.140625" style="8"/>
  </cols>
  <sheetData>
    <row r="1" spans="1:21" s="1" customFormat="1" ht="92.25" customHeight="1" x14ac:dyDescent="0.25">
      <c r="A1" s="24" t="s">
        <v>21</v>
      </c>
      <c r="B1" s="26" t="s">
        <v>0</v>
      </c>
      <c r="C1" s="26" t="s">
        <v>1</v>
      </c>
      <c r="D1" s="26" t="s">
        <v>2</v>
      </c>
      <c r="E1" s="25" t="s">
        <v>3</v>
      </c>
      <c r="F1" s="27" t="s">
        <v>4</v>
      </c>
      <c r="G1" s="27" t="s">
        <v>5</v>
      </c>
      <c r="H1" s="26" t="s">
        <v>6</v>
      </c>
      <c r="I1" s="25" t="s">
        <v>18</v>
      </c>
      <c r="J1" s="26" t="s">
        <v>19</v>
      </c>
      <c r="K1" s="26" t="s">
        <v>13</v>
      </c>
      <c r="L1" s="31" t="s">
        <v>7</v>
      </c>
      <c r="M1" s="31" t="s">
        <v>8</v>
      </c>
      <c r="N1" s="25" t="s">
        <v>9</v>
      </c>
      <c r="O1" s="27" t="s">
        <v>14</v>
      </c>
      <c r="P1" s="31" t="s">
        <v>10</v>
      </c>
      <c r="Q1" s="31" t="s">
        <v>11</v>
      </c>
      <c r="R1" s="26" t="s">
        <v>16</v>
      </c>
      <c r="S1" s="26" t="s">
        <v>12</v>
      </c>
    </row>
    <row r="2" spans="1:21" ht="45.75" customHeight="1" x14ac:dyDescent="0.25">
      <c r="A2" s="2" t="s">
        <v>994</v>
      </c>
      <c r="B2" s="3" t="s">
        <v>22</v>
      </c>
      <c r="C2" s="2" t="s">
        <v>23</v>
      </c>
      <c r="D2" s="3" t="s">
        <v>24</v>
      </c>
      <c r="E2" s="10"/>
      <c r="F2" s="5" t="s">
        <v>17</v>
      </c>
      <c r="G2" s="6" t="s">
        <v>28</v>
      </c>
      <c r="H2" s="2" t="s">
        <v>25</v>
      </c>
      <c r="I2" s="10" t="s">
        <v>26</v>
      </c>
      <c r="J2" s="2" t="s">
        <v>20</v>
      </c>
      <c r="K2" s="2" t="s">
        <v>27</v>
      </c>
      <c r="L2" s="32">
        <v>139723.89000000001</v>
      </c>
      <c r="M2" s="32">
        <f>L2*1.25</f>
        <v>174654.86250000002</v>
      </c>
      <c r="N2" s="10" t="s">
        <v>1234</v>
      </c>
      <c r="O2" s="10" t="s">
        <v>15</v>
      </c>
      <c r="P2" s="95">
        <f>Q2/1.25</f>
        <v>12690.571299489016</v>
      </c>
      <c r="Q2" s="95">
        <v>15863.21412436127</v>
      </c>
      <c r="R2" s="2"/>
      <c r="S2" s="3"/>
      <c r="T2" s="29"/>
      <c r="U2" s="29"/>
    </row>
    <row r="3" spans="1:21" ht="45" customHeight="1" x14ac:dyDescent="0.25">
      <c r="A3" s="2" t="s">
        <v>995</v>
      </c>
      <c r="B3" s="3" t="s">
        <v>29</v>
      </c>
      <c r="C3" s="44" t="s">
        <v>30</v>
      </c>
      <c r="D3" s="3" t="s">
        <v>31</v>
      </c>
      <c r="E3" s="10"/>
      <c r="F3" s="5" t="s">
        <v>17</v>
      </c>
      <c r="G3" s="6" t="s">
        <v>32</v>
      </c>
      <c r="H3" s="2" t="s">
        <v>33</v>
      </c>
      <c r="I3" s="10" t="s">
        <v>26</v>
      </c>
      <c r="J3" s="2" t="s">
        <v>20</v>
      </c>
      <c r="K3" s="18" t="s">
        <v>45</v>
      </c>
      <c r="L3" s="33">
        <v>59268</v>
      </c>
      <c r="M3" s="33">
        <f>L3*1.25</f>
        <v>74085</v>
      </c>
      <c r="N3" s="10" t="s">
        <v>1219</v>
      </c>
      <c r="O3" s="10" t="s">
        <v>15</v>
      </c>
      <c r="P3" s="32">
        <v>59268</v>
      </c>
      <c r="Q3" s="32">
        <f>P3*1.25</f>
        <v>74085</v>
      </c>
      <c r="R3" s="2"/>
      <c r="S3" s="3"/>
      <c r="T3" s="29"/>
      <c r="U3" s="29"/>
    </row>
    <row r="4" spans="1:21" ht="99.75" customHeight="1" x14ac:dyDescent="0.25">
      <c r="A4" s="2" t="s">
        <v>996</v>
      </c>
      <c r="B4" s="3" t="s">
        <v>1328</v>
      </c>
      <c r="C4" s="2" t="s">
        <v>53</v>
      </c>
      <c r="D4" s="7" t="s">
        <v>54</v>
      </c>
      <c r="E4" s="10" t="s">
        <v>55</v>
      </c>
      <c r="F4" s="39" t="s">
        <v>56</v>
      </c>
      <c r="G4" s="6" t="s">
        <v>57</v>
      </c>
      <c r="H4" s="2" t="s">
        <v>58</v>
      </c>
      <c r="I4" s="10" t="s">
        <v>59</v>
      </c>
      <c r="J4" s="2" t="s">
        <v>20</v>
      </c>
      <c r="K4" s="18" t="s">
        <v>60</v>
      </c>
      <c r="L4" s="33">
        <v>203293</v>
      </c>
      <c r="M4" s="33">
        <f>L4*1.25</f>
        <v>254116.25</v>
      </c>
      <c r="N4" s="10">
        <v>45013</v>
      </c>
      <c r="O4" s="10" t="s">
        <v>15</v>
      </c>
      <c r="P4" s="95">
        <v>7864.3722941137439</v>
      </c>
      <c r="Q4" s="95">
        <v>9830.4653676421804</v>
      </c>
      <c r="R4" s="2"/>
      <c r="S4" s="3"/>
      <c r="T4" s="29"/>
      <c r="U4" s="29"/>
    </row>
    <row r="5" spans="1:21" ht="157.5" customHeight="1" x14ac:dyDescent="0.25">
      <c r="A5" s="2" t="s">
        <v>997</v>
      </c>
      <c r="B5" s="3" t="s">
        <v>1329</v>
      </c>
      <c r="C5" s="2" t="s">
        <v>53</v>
      </c>
      <c r="D5" s="7" t="s">
        <v>54</v>
      </c>
      <c r="E5" s="10" t="s">
        <v>55</v>
      </c>
      <c r="F5" s="39" t="s">
        <v>56</v>
      </c>
      <c r="G5" s="6" t="s">
        <v>61</v>
      </c>
      <c r="H5" s="2" t="s">
        <v>62</v>
      </c>
      <c r="I5" s="10" t="s">
        <v>59</v>
      </c>
      <c r="J5" s="2" t="s">
        <v>20</v>
      </c>
      <c r="K5" s="18" t="s">
        <v>63</v>
      </c>
      <c r="L5" s="33">
        <v>41286.089999999997</v>
      </c>
      <c r="M5" s="33">
        <f>L5*1.25</f>
        <v>51607.612499999996</v>
      </c>
      <c r="N5" s="10" t="s">
        <v>1228</v>
      </c>
      <c r="O5" s="10" t="s">
        <v>15</v>
      </c>
      <c r="P5" s="32">
        <v>47432</v>
      </c>
      <c r="Q5" s="32">
        <f>P5*1.25</f>
        <v>59290</v>
      </c>
      <c r="R5" s="2" t="s">
        <v>1230</v>
      </c>
      <c r="S5" s="117"/>
      <c r="T5" s="29"/>
      <c r="U5" s="29"/>
    </row>
    <row r="6" spans="1:21" ht="76.5" customHeight="1" x14ac:dyDescent="0.25">
      <c r="A6" s="2" t="s">
        <v>998</v>
      </c>
      <c r="B6" s="46" t="s">
        <v>35</v>
      </c>
      <c r="C6" s="45" t="s">
        <v>36</v>
      </c>
      <c r="D6" s="47" t="s">
        <v>37</v>
      </c>
      <c r="E6" s="48" t="s">
        <v>108</v>
      </c>
      <c r="F6" s="49" t="s">
        <v>38</v>
      </c>
      <c r="G6" s="50" t="s">
        <v>44</v>
      </c>
      <c r="H6" s="45" t="s">
        <v>39</v>
      </c>
      <c r="I6" s="48" t="s">
        <v>34</v>
      </c>
      <c r="J6" s="45" t="s">
        <v>20</v>
      </c>
      <c r="K6" s="51" t="s">
        <v>43</v>
      </c>
      <c r="L6" s="52" t="s">
        <v>40</v>
      </c>
      <c r="M6" s="52" t="s">
        <v>42</v>
      </c>
      <c r="N6" s="48" t="s">
        <v>1223</v>
      </c>
      <c r="O6" s="48" t="s">
        <v>15</v>
      </c>
      <c r="P6" s="53">
        <v>560649.22</v>
      </c>
      <c r="Q6" s="53">
        <v>700811.52499999991</v>
      </c>
      <c r="R6" s="45"/>
      <c r="S6" s="46" t="s">
        <v>41</v>
      </c>
      <c r="T6" s="29"/>
      <c r="U6" s="29"/>
    </row>
    <row r="7" spans="1:21" ht="76.5" customHeight="1" x14ac:dyDescent="0.25">
      <c r="A7" s="2" t="s">
        <v>999</v>
      </c>
      <c r="B7" s="3" t="s">
        <v>986</v>
      </c>
      <c r="C7" s="2"/>
      <c r="D7" s="7"/>
      <c r="E7" s="10"/>
      <c r="F7" s="5" t="s">
        <v>17</v>
      </c>
      <c r="G7" s="6" t="s">
        <v>987</v>
      </c>
      <c r="H7" s="2" t="s">
        <v>988</v>
      </c>
      <c r="I7" s="10" t="s">
        <v>34</v>
      </c>
      <c r="J7" s="2" t="s">
        <v>462</v>
      </c>
      <c r="K7" s="18" t="s">
        <v>989</v>
      </c>
      <c r="L7" s="33">
        <v>34370</v>
      </c>
      <c r="M7" s="33">
        <f>L7*1.25</f>
        <v>42962.5</v>
      </c>
      <c r="N7" s="10">
        <v>44586</v>
      </c>
      <c r="O7" s="10" t="s">
        <v>15</v>
      </c>
      <c r="P7" s="32">
        <f>Q7/1.25</f>
        <v>34370</v>
      </c>
      <c r="Q7" s="32">
        <v>42962.5</v>
      </c>
      <c r="R7" s="2"/>
      <c r="S7" s="3"/>
      <c r="T7" s="29"/>
      <c r="U7" s="29"/>
    </row>
    <row r="8" spans="1:21" ht="63" customHeight="1" x14ac:dyDescent="0.25">
      <c r="A8" s="2" t="s">
        <v>1000</v>
      </c>
      <c r="B8" s="3" t="s">
        <v>64</v>
      </c>
      <c r="C8" s="2" t="s">
        <v>65</v>
      </c>
      <c r="D8" s="7" t="s">
        <v>66</v>
      </c>
      <c r="E8" s="10"/>
      <c r="F8" s="5" t="s">
        <v>17</v>
      </c>
      <c r="G8" s="6" t="s">
        <v>67</v>
      </c>
      <c r="H8" s="2" t="s">
        <v>68</v>
      </c>
      <c r="I8" s="10" t="s">
        <v>69</v>
      </c>
      <c r="J8" s="2" t="s">
        <v>20</v>
      </c>
      <c r="K8" s="18" t="s">
        <v>70</v>
      </c>
      <c r="L8" s="33">
        <v>69405</v>
      </c>
      <c r="M8" s="33">
        <f>L8*1.25</f>
        <v>86756.25</v>
      </c>
      <c r="N8" s="10">
        <v>44924</v>
      </c>
      <c r="O8" s="10" t="s">
        <v>15</v>
      </c>
      <c r="P8" s="32">
        <v>55880.36</v>
      </c>
      <c r="Q8" s="32">
        <f>P8*1.25</f>
        <v>69850.45</v>
      </c>
      <c r="R8" s="2"/>
      <c r="S8" s="3"/>
      <c r="T8" s="43"/>
      <c r="U8" s="29"/>
    </row>
    <row r="9" spans="1:21" ht="54.75" customHeight="1" x14ac:dyDescent="0.25">
      <c r="A9" s="2" t="s">
        <v>1001</v>
      </c>
      <c r="B9" s="3" t="s">
        <v>46</v>
      </c>
      <c r="C9" s="2" t="s">
        <v>47</v>
      </c>
      <c r="D9" s="3" t="s">
        <v>48</v>
      </c>
      <c r="E9" s="4"/>
      <c r="F9" s="5" t="s">
        <v>17</v>
      </c>
      <c r="G9" s="6" t="s">
        <v>49</v>
      </c>
      <c r="H9" s="2" t="s">
        <v>50</v>
      </c>
      <c r="I9" s="10" t="s">
        <v>69</v>
      </c>
      <c r="J9" s="2" t="s">
        <v>20</v>
      </c>
      <c r="K9" s="2" t="s">
        <v>51</v>
      </c>
      <c r="L9" s="32" t="s">
        <v>52</v>
      </c>
      <c r="M9" s="32">
        <v>15935.73</v>
      </c>
      <c r="N9" s="10" t="s">
        <v>964</v>
      </c>
      <c r="O9" s="10" t="s">
        <v>15</v>
      </c>
      <c r="P9" s="32">
        <f>Q9/1.25</f>
        <v>56582.335999999996</v>
      </c>
      <c r="Q9" s="32">
        <v>70727.92</v>
      </c>
      <c r="R9" s="2" t="s">
        <v>1337</v>
      </c>
      <c r="S9" s="3"/>
      <c r="T9" s="103"/>
      <c r="U9" s="29"/>
    </row>
    <row r="10" spans="1:21" ht="87" customHeight="1" x14ac:dyDescent="0.25">
      <c r="A10" s="2" t="s">
        <v>1002</v>
      </c>
      <c r="B10" s="46" t="s">
        <v>1292</v>
      </c>
      <c r="C10" s="45" t="s">
        <v>71</v>
      </c>
      <c r="D10" s="46"/>
      <c r="E10" s="62"/>
      <c r="F10" s="54" t="s">
        <v>38</v>
      </c>
      <c r="G10" s="50" t="s">
        <v>72</v>
      </c>
      <c r="H10" s="45" t="s">
        <v>74</v>
      </c>
      <c r="I10" s="48" t="s">
        <v>75</v>
      </c>
      <c r="J10" s="45" t="s">
        <v>20</v>
      </c>
      <c r="K10" s="45" t="s">
        <v>76</v>
      </c>
      <c r="L10" s="53">
        <v>349950.9</v>
      </c>
      <c r="M10" s="53">
        <v>349950.9</v>
      </c>
      <c r="N10" s="48" t="s">
        <v>1240</v>
      </c>
      <c r="O10" s="48" t="s">
        <v>15</v>
      </c>
      <c r="P10" s="53">
        <v>112538.43000000001</v>
      </c>
      <c r="Q10" s="53">
        <v>112538.43000000001</v>
      </c>
      <c r="R10" s="112"/>
      <c r="S10" s="46" t="s">
        <v>73</v>
      </c>
      <c r="T10" s="29"/>
      <c r="U10" s="29"/>
    </row>
    <row r="11" spans="1:21" ht="87" customHeight="1" x14ac:dyDescent="0.25">
      <c r="A11" s="2" t="s">
        <v>1003</v>
      </c>
      <c r="B11" s="46" t="s">
        <v>1293</v>
      </c>
      <c r="C11" s="45" t="s">
        <v>71</v>
      </c>
      <c r="D11" s="46"/>
      <c r="E11" s="62"/>
      <c r="F11" s="54" t="s">
        <v>38</v>
      </c>
      <c r="G11" s="50" t="s">
        <v>72</v>
      </c>
      <c r="H11" s="55">
        <v>87311810356</v>
      </c>
      <c r="I11" s="48" t="s">
        <v>75</v>
      </c>
      <c r="J11" s="45" t="s">
        <v>20</v>
      </c>
      <c r="K11" s="45" t="s">
        <v>77</v>
      </c>
      <c r="L11" s="53">
        <v>6690.8</v>
      </c>
      <c r="M11" s="53">
        <v>6992</v>
      </c>
      <c r="N11" s="48" t="s">
        <v>1259</v>
      </c>
      <c r="O11" s="48" t="s">
        <v>15</v>
      </c>
      <c r="P11" s="53">
        <v>3613.11</v>
      </c>
      <c r="Q11" s="53">
        <v>3613.11</v>
      </c>
      <c r="R11" s="45"/>
      <c r="S11" s="46" t="s">
        <v>73</v>
      </c>
      <c r="T11" s="29"/>
      <c r="U11" s="29"/>
    </row>
    <row r="12" spans="1:21" ht="90.75" customHeight="1" x14ac:dyDescent="0.25">
      <c r="A12" s="2" t="s">
        <v>1004</v>
      </c>
      <c r="B12" s="46" t="s">
        <v>1294</v>
      </c>
      <c r="C12" s="45" t="s">
        <v>71</v>
      </c>
      <c r="D12" s="46"/>
      <c r="E12" s="62"/>
      <c r="F12" s="54" t="s">
        <v>38</v>
      </c>
      <c r="G12" s="50" t="s">
        <v>72</v>
      </c>
      <c r="H12" s="45" t="s">
        <v>74</v>
      </c>
      <c r="I12" s="48" t="s">
        <v>75</v>
      </c>
      <c r="J12" s="45" t="s">
        <v>20</v>
      </c>
      <c r="K12" s="45" t="s">
        <v>78</v>
      </c>
      <c r="L12" s="53">
        <v>936</v>
      </c>
      <c r="M12" s="53">
        <v>1170</v>
      </c>
      <c r="N12" s="48" t="s">
        <v>984</v>
      </c>
      <c r="O12" s="48" t="s">
        <v>15</v>
      </c>
      <c r="P12" s="53">
        <v>5045.2800000000007</v>
      </c>
      <c r="Q12" s="53">
        <v>5045.2800000000007</v>
      </c>
      <c r="R12" s="45" t="s">
        <v>1286</v>
      </c>
      <c r="S12" s="46" t="s">
        <v>73</v>
      </c>
      <c r="T12" s="29"/>
      <c r="U12" s="29"/>
    </row>
    <row r="13" spans="1:21" ht="63" customHeight="1" x14ac:dyDescent="0.25">
      <c r="A13" s="2" t="s">
        <v>1005</v>
      </c>
      <c r="B13" s="57" t="s">
        <v>91</v>
      </c>
      <c r="C13" s="56" t="s">
        <v>92</v>
      </c>
      <c r="D13" s="57" t="s">
        <v>93</v>
      </c>
      <c r="E13" s="58"/>
      <c r="F13" s="39" t="s">
        <v>17</v>
      </c>
      <c r="G13" s="59" t="s">
        <v>94</v>
      </c>
      <c r="H13" s="56" t="s">
        <v>95</v>
      </c>
      <c r="I13" s="60" t="s">
        <v>75</v>
      </c>
      <c r="J13" s="56" t="s">
        <v>20</v>
      </c>
      <c r="K13" s="56" t="s">
        <v>96</v>
      </c>
      <c r="L13" s="61">
        <v>130500</v>
      </c>
      <c r="M13" s="61">
        <v>163125</v>
      </c>
      <c r="N13" s="60">
        <v>44951</v>
      </c>
      <c r="O13" s="60" t="s">
        <v>15</v>
      </c>
      <c r="P13" s="101">
        <v>14334.068033047979</v>
      </c>
      <c r="Q13" s="101">
        <v>17917.585041310002</v>
      </c>
      <c r="R13" s="56"/>
      <c r="S13" s="57"/>
    </row>
    <row r="14" spans="1:21" ht="107.25" customHeight="1" x14ac:dyDescent="0.25">
      <c r="A14" s="2" t="s">
        <v>1006</v>
      </c>
      <c r="B14" s="3" t="s">
        <v>79</v>
      </c>
      <c r="C14" s="2" t="s">
        <v>80</v>
      </c>
      <c r="D14" s="3" t="s">
        <v>81</v>
      </c>
      <c r="E14" s="10"/>
      <c r="F14" s="39" t="s">
        <v>17</v>
      </c>
      <c r="G14" s="6" t="s">
        <v>82</v>
      </c>
      <c r="H14" s="2" t="s">
        <v>83</v>
      </c>
      <c r="I14" s="10" t="s">
        <v>84</v>
      </c>
      <c r="J14" s="2" t="s">
        <v>104</v>
      </c>
      <c r="K14" s="2" t="s">
        <v>85</v>
      </c>
      <c r="L14" s="32">
        <v>45098</v>
      </c>
      <c r="M14" s="32">
        <v>56372.5</v>
      </c>
      <c r="N14" s="10" t="s">
        <v>1334</v>
      </c>
      <c r="O14" s="10" t="s">
        <v>15</v>
      </c>
      <c r="P14" s="95">
        <f>Q14/1.25</f>
        <v>6014.4</v>
      </c>
      <c r="Q14" s="95">
        <v>7518</v>
      </c>
      <c r="R14" s="2" t="s">
        <v>1236</v>
      </c>
      <c r="S14" s="117"/>
      <c r="T14" s="29"/>
      <c r="U14" s="29"/>
    </row>
    <row r="15" spans="1:21" ht="107.25" customHeight="1" x14ac:dyDescent="0.25">
      <c r="A15" s="2" t="s">
        <v>1007</v>
      </c>
      <c r="B15" s="3" t="s">
        <v>86</v>
      </c>
      <c r="C15" s="2" t="s">
        <v>87</v>
      </c>
      <c r="D15" s="3" t="s">
        <v>81</v>
      </c>
      <c r="E15" s="10"/>
      <c r="F15" s="39" t="s">
        <v>17</v>
      </c>
      <c r="G15" s="6" t="s">
        <v>88</v>
      </c>
      <c r="H15" s="2" t="s">
        <v>90</v>
      </c>
      <c r="I15" s="10" t="s">
        <v>84</v>
      </c>
      <c r="J15" s="2" t="s">
        <v>20</v>
      </c>
      <c r="K15" s="2" t="s">
        <v>89</v>
      </c>
      <c r="L15" s="32">
        <v>55120.5</v>
      </c>
      <c r="M15" s="32">
        <v>68900.63</v>
      </c>
      <c r="N15" s="10" t="s">
        <v>1237</v>
      </c>
      <c r="O15" s="10" t="s">
        <v>15</v>
      </c>
      <c r="P15" s="32">
        <f>Q15/1.25</f>
        <v>57070.023999999998</v>
      </c>
      <c r="Q15" s="32">
        <v>71337.53</v>
      </c>
      <c r="R15" s="115" t="s">
        <v>1236</v>
      </c>
      <c r="S15" s="3"/>
      <c r="T15" s="29"/>
      <c r="U15" s="29"/>
    </row>
    <row r="16" spans="1:21" ht="81.75" customHeight="1" x14ac:dyDescent="0.25">
      <c r="A16" s="2" t="s">
        <v>1008</v>
      </c>
      <c r="B16" s="3" t="s">
        <v>1295</v>
      </c>
      <c r="C16" s="2" t="s">
        <v>106</v>
      </c>
      <c r="D16" s="3" t="s">
        <v>143</v>
      </c>
      <c r="E16" s="10" t="s">
        <v>107</v>
      </c>
      <c r="F16" s="39" t="s">
        <v>56</v>
      </c>
      <c r="G16" s="12" t="s">
        <v>110</v>
      </c>
      <c r="H16" s="2">
        <v>62815184072</v>
      </c>
      <c r="I16" s="10" t="s">
        <v>84</v>
      </c>
      <c r="J16" s="2" t="s">
        <v>20</v>
      </c>
      <c r="K16" s="2" t="s">
        <v>111</v>
      </c>
      <c r="L16" s="32">
        <v>149520</v>
      </c>
      <c r="M16" s="32">
        <v>186900</v>
      </c>
      <c r="N16" s="3" t="s">
        <v>1221</v>
      </c>
      <c r="O16" s="10" t="s">
        <v>15</v>
      </c>
      <c r="P16" s="100">
        <v>0</v>
      </c>
      <c r="Q16" s="100">
        <v>0</v>
      </c>
      <c r="R16" s="2"/>
      <c r="S16" s="3" t="s">
        <v>1221</v>
      </c>
      <c r="T16" s="29"/>
      <c r="U16" s="29"/>
    </row>
    <row r="17" spans="1:21" ht="79.5" customHeight="1" x14ac:dyDescent="0.25">
      <c r="A17" s="2" t="s">
        <v>1009</v>
      </c>
      <c r="B17" s="3" t="s">
        <v>1296</v>
      </c>
      <c r="C17" s="2" t="s">
        <v>106</v>
      </c>
      <c r="D17" s="3" t="s">
        <v>144</v>
      </c>
      <c r="E17" s="10" t="s">
        <v>107</v>
      </c>
      <c r="F17" s="28" t="s">
        <v>56</v>
      </c>
      <c r="G17" s="12" t="s">
        <v>109</v>
      </c>
      <c r="H17" s="2" t="s">
        <v>113</v>
      </c>
      <c r="I17" s="10" t="s">
        <v>84</v>
      </c>
      <c r="J17" s="2" t="s">
        <v>20</v>
      </c>
      <c r="K17" s="2" t="s">
        <v>112</v>
      </c>
      <c r="L17" s="32">
        <v>142880</v>
      </c>
      <c r="M17" s="32">
        <v>178600</v>
      </c>
      <c r="N17" s="3" t="s">
        <v>1221</v>
      </c>
      <c r="O17" s="10" t="s">
        <v>15</v>
      </c>
      <c r="P17" s="100">
        <v>0</v>
      </c>
      <c r="Q17" s="100">
        <v>0</v>
      </c>
      <c r="R17" s="2"/>
      <c r="S17" s="3" t="s">
        <v>1221</v>
      </c>
      <c r="T17" s="29"/>
      <c r="U17" s="29"/>
    </row>
    <row r="18" spans="1:21" ht="61.5" customHeight="1" x14ac:dyDescent="0.25">
      <c r="A18" s="2" t="s">
        <v>1010</v>
      </c>
      <c r="B18" s="3" t="s">
        <v>120</v>
      </c>
      <c r="C18" s="2" t="s">
        <v>116</v>
      </c>
      <c r="D18" s="3" t="s">
        <v>145</v>
      </c>
      <c r="E18" s="10" t="s">
        <v>114</v>
      </c>
      <c r="F18" s="39" t="s">
        <v>56</v>
      </c>
      <c r="G18" s="12" t="s">
        <v>115</v>
      </c>
      <c r="H18" s="2" t="s">
        <v>117</v>
      </c>
      <c r="I18" s="10" t="s">
        <v>118</v>
      </c>
      <c r="J18" s="2" t="s">
        <v>20</v>
      </c>
      <c r="K18" s="2" t="s">
        <v>119</v>
      </c>
      <c r="L18" s="32">
        <v>249026</v>
      </c>
      <c r="M18" s="32">
        <f t="shared" ref="M18:M24" si="0">L18*1.25</f>
        <v>311282.5</v>
      </c>
      <c r="N18" s="10">
        <v>45125</v>
      </c>
      <c r="O18" s="10" t="s">
        <v>15</v>
      </c>
      <c r="P18" s="95">
        <v>25749.317834627378</v>
      </c>
      <c r="Q18" s="95">
        <v>32186.647293284223</v>
      </c>
      <c r="R18" s="2"/>
      <c r="S18" s="3"/>
      <c r="T18" s="103"/>
      <c r="U18" s="29"/>
    </row>
    <row r="19" spans="1:21" ht="45" customHeight="1" x14ac:dyDescent="0.25">
      <c r="A19" s="2" t="s">
        <v>1011</v>
      </c>
      <c r="B19" s="3" t="s">
        <v>97</v>
      </c>
      <c r="C19" s="2" t="s">
        <v>98</v>
      </c>
      <c r="D19" s="11" t="s">
        <v>99</v>
      </c>
      <c r="E19" s="4"/>
      <c r="F19" s="39" t="s">
        <v>17</v>
      </c>
      <c r="G19" s="6" t="s">
        <v>100</v>
      </c>
      <c r="H19" s="2" t="s">
        <v>101</v>
      </c>
      <c r="I19" s="10" t="s">
        <v>102</v>
      </c>
      <c r="J19" s="2" t="s">
        <v>103</v>
      </c>
      <c r="K19" s="2" t="s">
        <v>105</v>
      </c>
      <c r="L19" s="32">
        <v>59000</v>
      </c>
      <c r="M19" s="32">
        <f>L19*1.25</f>
        <v>73750</v>
      </c>
      <c r="N19" s="10" t="s">
        <v>324</v>
      </c>
      <c r="O19" s="10" t="s">
        <v>15</v>
      </c>
      <c r="P19" s="33">
        <v>59000</v>
      </c>
      <c r="Q19" s="33">
        <f>P19*1.25</f>
        <v>73750</v>
      </c>
      <c r="R19" s="113"/>
      <c r="S19" s="116"/>
      <c r="T19" s="29"/>
      <c r="U19" s="29"/>
    </row>
    <row r="20" spans="1:21" ht="61.5" customHeight="1" x14ac:dyDescent="0.25">
      <c r="A20" s="2" t="s">
        <v>1012</v>
      </c>
      <c r="B20" s="9" t="s">
        <v>121</v>
      </c>
      <c r="C20" s="2" t="s">
        <v>128</v>
      </c>
      <c r="D20" s="11" t="s">
        <v>127</v>
      </c>
      <c r="E20" s="2"/>
      <c r="F20" s="28" t="s">
        <v>17</v>
      </c>
      <c r="G20" s="38" t="s">
        <v>126</v>
      </c>
      <c r="H20" s="18" t="s">
        <v>122</v>
      </c>
      <c r="I20" s="4" t="s">
        <v>123</v>
      </c>
      <c r="J20" s="18" t="s">
        <v>124</v>
      </c>
      <c r="K20" s="18" t="s">
        <v>125</v>
      </c>
      <c r="L20" s="33">
        <v>90000</v>
      </c>
      <c r="M20" s="33">
        <f t="shared" si="0"/>
        <v>112500</v>
      </c>
      <c r="N20" s="3" t="s">
        <v>1221</v>
      </c>
      <c r="O20" s="10" t="s">
        <v>15</v>
      </c>
      <c r="P20" s="33">
        <v>0</v>
      </c>
      <c r="Q20" s="33">
        <v>0</v>
      </c>
      <c r="S20" s="2" t="s">
        <v>1221</v>
      </c>
      <c r="T20" s="29"/>
      <c r="U20" s="29"/>
    </row>
    <row r="21" spans="1:21" ht="108" customHeight="1" x14ac:dyDescent="0.25">
      <c r="A21" s="2" t="s">
        <v>1013</v>
      </c>
      <c r="B21" s="9" t="s">
        <v>156</v>
      </c>
      <c r="C21" s="2" t="s">
        <v>157</v>
      </c>
      <c r="D21" s="11" t="s">
        <v>158</v>
      </c>
      <c r="E21" s="2"/>
      <c r="F21" s="28" t="s">
        <v>17</v>
      </c>
      <c r="G21" s="38" t="s">
        <v>159</v>
      </c>
      <c r="H21" s="18" t="s">
        <v>160</v>
      </c>
      <c r="I21" s="4" t="s">
        <v>123</v>
      </c>
      <c r="J21" s="18" t="s">
        <v>20</v>
      </c>
      <c r="K21" s="18" t="s">
        <v>889</v>
      </c>
      <c r="L21" s="33">
        <v>123500</v>
      </c>
      <c r="M21" s="33">
        <f>L21*1.25</f>
        <v>154375</v>
      </c>
      <c r="N21" s="10" t="s">
        <v>1238</v>
      </c>
      <c r="O21" s="10" t="s">
        <v>15</v>
      </c>
      <c r="P21" s="99">
        <f>Q21/1.25</f>
        <v>16590.3489601168</v>
      </c>
      <c r="Q21" s="99">
        <v>20737.936200145999</v>
      </c>
      <c r="R21" s="2" t="s">
        <v>1239</v>
      </c>
      <c r="S21" s="13"/>
      <c r="T21" s="29"/>
      <c r="U21" s="29"/>
    </row>
    <row r="22" spans="1:21" ht="60" customHeight="1" x14ac:dyDescent="0.25">
      <c r="A22" s="2" t="s">
        <v>1014</v>
      </c>
      <c r="B22" s="9" t="s">
        <v>129</v>
      </c>
      <c r="C22" s="2" t="s">
        <v>147</v>
      </c>
      <c r="D22" s="11" t="s">
        <v>133</v>
      </c>
      <c r="E22" s="2"/>
      <c r="F22" s="28" t="s">
        <v>17</v>
      </c>
      <c r="G22" s="38" t="s">
        <v>142</v>
      </c>
      <c r="H22" s="18" t="s">
        <v>130</v>
      </c>
      <c r="I22" s="4" t="s">
        <v>131</v>
      </c>
      <c r="J22" s="18" t="s">
        <v>20</v>
      </c>
      <c r="K22" s="18" t="s">
        <v>132</v>
      </c>
      <c r="L22" s="33">
        <v>173250</v>
      </c>
      <c r="M22" s="33">
        <f t="shared" si="0"/>
        <v>216562.5</v>
      </c>
      <c r="N22" s="10" t="s">
        <v>169</v>
      </c>
      <c r="O22" s="10" t="s">
        <v>15</v>
      </c>
      <c r="P22" s="33">
        <v>173250</v>
      </c>
      <c r="Q22" s="33">
        <v>216562.5</v>
      </c>
      <c r="R22" s="113"/>
      <c r="S22" s="13"/>
      <c r="T22" s="29"/>
      <c r="U22" s="29"/>
    </row>
    <row r="23" spans="1:21" ht="95.25" customHeight="1" x14ac:dyDescent="0.25">
      <c r="A23" s="2" t="s">
        <v>1015</v>
      </c>
      <c r="B23" s="9" t="s">
        <v>185</v>
      </c>
      <c r="C23" s="2" t="s">
        <v>134</v>
      </c>
      <c r="D23" s="11" t="s">
        <v>146</v>
      </c>
      <c r="E23" s="2" t="s">
        <v>135</v>
      </c>
      <c r="F23" s="39" t="s">
        <v>56</v>
      </c>
      <c r="G23" s="6" t="s">
        <v>136</v>
      </c>
      <c r="H23" s="2" t="s">
        <v>137</v>
      </c>
      <c r="I23" s="10" t="s">
        <v>138</v>
      </c>
      <c r="J23" s="2" t="s">
        <v>454</v>
      </c>
      <c r="K23" s="2" t="s">
        <v>140</v>
      </c>
      <c r="L23" s="32">
        <v>74261.320000000007</v>
      </c>
      <c r="M23" s="32">
        <f t="shared" si="0"/>
        <v>92826.650000000009</v>
      </c>
      <c r="N23" s="10" t="s">
        <v>514</v>
      </c>
      <c r="O23" s="10" t="s">
        <v>141</v>
      </c>
      <c r="P23" s="32">
        <v>74261.320000000007</v>
      </c>
      <c r="Q23" s="32">
        <v>92826.650000000009</v>
      </c>
      <c r="R23" s="113"/>
      <c r="S23" s="3" t="s">
        <v>455</v>
      </c>
      <c r="T23" s="29"/>
      <c r="U23" s="29"/>
    </row>
    <row r="24" spans="1:21" ht="113.25" customHeight="1" x14ac:dyDescent="0.25">
      <c r="A24" s="2" t="s">
        <v>1016</v>
      </c>
      <c r="B24" s="46" t="s">
        <v>1297</v>
      </c>
      <c r="C24" s="48" t="s">
        <v>148</v>
      </c>
      <c r="D24" s="68" t="s">
        <v>149</v>
      </c>
      <c r="E24" s="64" t="s">
        <v>150</v>
      </c>
      <c r="F24" s="50" t="s">
        <v>38</v>
      </c>
      <c r="G24" s="46" t="s">
        <v>151</v>
      </c>
      <c r="H24" s="55">
        <v>91774900</v>
      </c>
      <c r="I24" s="45" t="s">
        <v>152</v>
      </c>
      <c r="J24" s="45" t="s">
        <v>20</v>
      </c>
      <c r="K24" s="45" t="s">
        <v>153</v>
      </c>
      <c r="L24" s="53">
        <v>29072.7</v>
      </c>
      <c r="M24" s="52">
        <f t="shared" si="0"/>
        <v>36340.875</v>
      </c>
      <c r="N24" s="62" t="s">
        <v>1231</v>
      </c>
      <c r="O24" s="52" t="s">
        <v>15</v>
      </c>
      <c r="P24" s="102">
        <f>Q24/1.25</f>
        <v>13828.169270422721</v>
      </c>
      <c r="Q24" s="102">
        <v>17285.2115880284</v>
      </c>
      <c r="R24" s="45" t="s">
        <v>1233</v>
      </c>
      <c r="S24" s="63"/>
      <c r="T24" s="29"/>
      <c r="U24" s="29"/>
    </row>
    <row r="25" spans="1:21" ht="114" customHeight="1" x14ac:dyDescent="0.25">
      <c r="A25" s="2" t="s">
        <v>1017</v>
      </c>
      <c r="B25" s="46" t="s">
        <v>1298</v>
      </c>
      <c r="C25" s="48" t="s">
        <v>148</v>
      </c>
      <c r="D25" s="68" t="s">
        <v>149</v>
      </c>
      <c r="E25" s="64" t="s">
        <v>150</v>
      </c>
      <c r="F25" s="50" t="s">
        <v>38</v>
      </c>
      <c r="G25" s="46" t="s">
        <v>151</v>
      </c>
      <c r="H25" s="55">
        <v>91774900</v>
      </c>
      <c r="I25" s="45" t="s">
        <v>152</v>
      </c>
      <c r="J25" s="45" t="s">
        <v>20</v>
      </c>
      <c r="K25" s="45" t="s">
        <v>154</v>
      </c>
      <c r="L25" s="53">
        <v>1623.72</v>
      </c>
      <c r="M25" s="52">
        <v>2029.65</v>
      </c>
      <c r="N25" s="62" t="s">
        <v>1231</v>
      </c>
      <c r="O25" s="52" t="s">
        <v>15</v>
      </c>
      <c r="P25" s="102">
        <f t="shared" ref="P25:P26" si="1">Q25/1.25</f>
        <v>2114.0259053686377</v>
      </c>
      <c r="Q25" s="102">
        <v>2642.5323817107974</v>
      </c>
      <c r="R25" s="45" t="s">
        <v>1233</v>
      </c>
      <c r="S25" s="63"/>
      <c r="T25" s="29"/>
      <c r="U25" s="29"/>
    </row>
    <row r="26" spans="1:21" ht="114" customHeight="1" x14ac:dyDescent="0.25">
      <c r="A26" s="2" t="s">
        <v>1018</v>
      </c>
      <c r="B26" s="46" t="s">
        <v>1299</v>
      </c>
      <c r="C26" s="48" t="s">
        <v>148</v>
      </c>
      <c r="D26" s="68" t="s">
        <v>149</v>
      </c>
      <c r="E26" s="64" t="s">
        <v>150</v>
      </c>
      <c r="F26" s="50" t="s">
        <v>38</v>
      </c>
      <c r="G26" s="46" t="s">
        <v>151</v>
      </c>
      <c r="H26" s="55">
        <v>91774900</v>
      </c>
      <c r="I26" s="45" t="s">
        <v>152</v>
      </c>
      <c r="J26" s="45" t="s">
        <v>20</v>
      </c>
      <c r="K26" s="45" t="s">
        <v>155</v>
      </c>
      <c r="L26" s="53">
        <v>9316.26</v>
      </c>
      <c r="M26" s="52">
        <v>11645.33</v>
      </c>
      <c r="N26" s="62" t="s">
        <v>1232</v>
      </c>
      <c r="O26" s="52" t="s">
        <v>15</v>
      </c>
      <c r="P26" s="102">
        <f t="shared" si="1"/>
        <v>6488.4617033645227</v>
      </c>
      <c r="Q26" s="102">
        <v>8110.5771292056534</v>
      </c>
      <c r="R26" s="45" t="s">
        <v>1233</v>
      </c>
      <c r="S26" s="63"/>
      <c r="T26" s="29"/>
      <c r="U26" s="29"/>
    </row>
    <row r="27" spans="1:21" ht="50.1" customHeight="1" x14ac:dyDescent="0.25">
      <c r="A27" s="2" t="s">
        <v>1019</v>
      </c>
      <c r="B27" s="3" t="s">
        <v>202</v>
      </c>
      <c r="C27" s="2" t="s">
        <v>206</v>
      </c>
      <c r="D27" s="15" t="s">
        <v>207</v>
      </c>
      <c r="E27" s="66" t="s">
        <v>205</v>
      </c>
      <c r="F27" s="39" t="s">
        <v>56</v>
      </c>
      <c r="G27" s="6" t="s">
        <v>203</v>
      </c>
      <c r="H27" s="2" t="s">
        <v>68</v>
      </c>
      <c r="I27" s="10" t="s">
        <v>152</v>
      </c>
      <c r="J27" s="18" t="s">
        <v>20</v>
      </c>
      <c r="K27" s="2" t="s">
        <v>204</v>
      </c>
      <c r="L27" s="32">
        <v>314640</v>
      </c>
      <c r="M27" s="32">
        <f t="shared" ref="M27" si="2">L27*1.25</f>
        <v>393300</v>
      </c>
      <c r="N27" s="10" t="s">
        <v>1288</v>
      </c>
      <c r="O27" s="10" t="s">
        <v>15</v>
      </c>
      <c r="P27" s="95">
        <v>42028.376502753999</v>
      </c>
      <c r="Q27" s="95">
        <v>52535.470628442497</v>
      </c>
      <c r="R27" s="113"/>
      <c r="S27" s="3" t="s">
        <v>751</v>
      </c>
      <c r="T27" s="29"/>
      <c r="U27" s="29"/>
    </row>
    <row r="28" spans="1:21" s="29" customFormat="1" ht="52.5" customHeight="1" x14ac:dyDescent="0.25">
      <c r="A28" s="2" t="s">
        <v>1020</v>
      </c>
      <c r="B28" s="3" t="s">
        <v>171</v>
      </c>
      <c r="C28" s="10" t="s">
        <v>166</v>
      </c>
      <c r="D28" s="69" t="s">
        <v>167</v>
      </c>
      <c r="E28" s="65"/>
      <c r="F28" s="67" t="s">
        <v>17</v>
      </c>
      <c r="G28" s="3" t="s">
        <v>168</v>
      </c>
      <c r="H28" s="37">
        <v>64731717121</v>
      </c>
      <c r="I28" s="2" t="s">
        <v>169</v>
      </c>
      <c r="J28" s="2" t="s">
        <v>20</v>
      </c>
      <c r="K28" s="2" t="s">
        <v>170</v>
      </c>
      <c r="L28" s="32">
        <v>195072</v>
      </c>
      <c r="M28" s="33">
        <v>243840</v>
      </c>
      <c r="N28" s="4" t="s">
        <v>1226</v>
      </c>
      <c r="O28" s="33" t="s">
        <v>15</v>
      </c>
      <c r="P28" s="95">
        <f>Q28/1.25</f>
        <v>14351.178527573164</v>
      </c>
      <c r="Q28" s="95">
        <v>17938.973159466455</v>
      </c>
      <c r="R28" s="113"/>
      <c r="S28" s="13"/>
    </row>
    <row r="29" spans="1:21" s="29" customFormat="1" ht="59.25" customHeight="1" x14ac:dyDescent="0.25">
      <c r="A29" s="2" t="s">
        <v>1021</v>
      </c>
      <c r="B29" s="3" t="s">
        <v>193</v>
      </c>
      <c r="C29" s="10" t="s">
        <v>194</v>
      </c>
      <c r="D29" s="69">
        <v>24950000</v>
      </c>
      <c r="E29" s="65" t="s">
        <v>195</v>
      </c>
      <c r="F29" s="39" t="s">
        <v>56</v>
      </c>
      <c r="G29" s="3" t="s">
        <v>196</v>
      </c>
      <c r="H29" s="37">
        <v>30293478878</v>
      </c>
      <c r="I29" s="2" t="s">
        <v>169</v>
      </c>
      <c r="J29" s="2" t="s">
        <v>20</v>
      </c>
      <c r="K29" s="2" t="s">
        <v>197</v>
      </c>
      <c r="L29" s="32">
        <v>38900</v>
      </c>
      <c r="M29" s="33">
        <v>48625</v>
      </c>
      <c r="N29" s="4">
        <v>44956</v>
      </c>
      <c r="O29" s="33" t="s">
        <v>15</v>
      </c>
      <c r="P29" s="95">
        <v>995.42123365850421</v>
      </c>
      <c r="Q29" s="95">
        <v>1244.2765420731303</v>
      </c>
      <c r="R29" s="113"/>
      <c r="S29" s="13"/>
    </row>
    <row r="30" spans="1:21" s="29" customFormat="1" ht="111.75" customHeight="1" x14ac:dyDescent="0.25">
      <c r="A30" s="2" t="s">
        <v>1022</v>
      </c>
      <c r="B30" s="3" t="s">
        <v>199</v>
      </c>
      <c r="C30" s="10" t="s">
        <v>194</v>
      </c>
      <c r="D30" s="69">
        <v>24950000</v>
      </c>
      <c r="E30" s="65" t="s">
        <v>195</v>
      </c>
      <c r="F30" s="39" t="s">
        <v>56</v>
      </c>
      <c r="G30" s="3" t="s">
        <v>196</v>
      </c>
      <c r="H30" s="37">
        <v>30293478878</v>
      </c>
      <c r="I30" s="2" t="s">
        <v>169</v>
      </c>
      <c r="J30" s="2" t="s">
        <v>20</v>
      </c>
      <c r="K30" s="2" t="s">
        <v>198</v>
      </c>
      <c r="L30" s="32">
        <v>117485</v>
      </c>
      <c r="M30" s="33">
        <v>146856.25</v>
      </c>
      <c r="N30" s="4">
        <v>44733</v>
      </c>
      <c r="O30" s="33" t="s">
        <v>141</v>
      </c>
      <c r="P30" s="95">
        <v>15592.939146592342</v>
      </c>
      <c r="Q30" s="95">
        <v>19491.173933240429</v>
      </c>
      <c r="R30" s="113"/>
      <c r="S30" s="13"/>
    </row>
    <row r="31" spans="1:21" s="29" customFormat="1" ht="102.75" customHeight="1" x14ac:dyDescent="0.25">
      <c r="A31" s="2" t="s">
        <v>1023</v>
      </c>
      <c r="B31" s="3" t="s">
        <v>200</v>
      </c>
      <c r="C31" s="10" t="s">
        <v>194</v>
      </c>
      <c r="D31" s="69">
        <v>24950000</v>
      </c>
      <c r="E31" s="65" t="s">
        <v>195</v>
      </c>
      <c r="F31" s="39" t="s">
        <v>56</v>
      </c>
      <c r="G31" s="3" t="s">
        <v>196</v>
      </c>
      <c r="H31" s="37">
        <v>30293478878</v>
      </c>
      <c r="I31" s="2" t="s">
        <v>169</v>
      </c>
      <c r="J31" s="2" t="s">
        <v>20</v>
      </c>
      <c r="K31" s="2" t="s">
        <v>201</v>
      </c>
      <c r="L31" s="32">
        <v>11725</v>
      </c>
      <c r="M31" s="33">
        <v>14656.25</v>
      </c>
      <c r="N31" s="4" t="s">
        <v>1222</v>
      </c>
      <c r="O31" s="33" t="s">
        <v>141</v>
      </c>
      <c r="P31" s="95">
        <v>1556.1749286614904</v>
      </c>
      <c r="Q31" s="95">
        <v>1945.218660826863</v>
      </c>
      <c r="R31" s="113"/>
      <c r="S31" s="13"/>
    </row>
    <row r="32" spans="1:21" ht="52.5" customHeight="1" x14ac:dyDescent="0.25">
      <c r="A32" s="2" t="s">
        <v>1024</v>
      </c>
      <c r="B32" s="9" t="s">
        <v>161</v>
      </c>
      <c r="C32" s="2" t="s">
        <v>162</v>
      </c>
      <c r="D32" s="11" t="s">
        <v>165</v>
      </c>
      <c r="E32" s="2"/>
      <c r="F32" s="39" t="s">
        <v>17</v>
      </c>
      <c r="G32" s="38" t="s">
        <v>94</v>
      </c>
      <c r="H32" s="18" t="s">
        <v>95</v>
      </c>
      <c r="I32" s="4" t="s">
        <v>163</v>
      </c>
      <c r="J32" s="18" t="s">
        <v>139</v>
      </c>
      <c r="K32" s="18" t="s">
        <v>164</v>
      </c>
      <c r="L32" s="33">
        <v>48750</v>
      </c>
      <c r="M32" s="33">
        <f>L32*1.25</f>
        <v>60937.5</v>
      </c>
      <c r="N32" s="10" t="s">
        <v>492</v>
      </c>
      <c r="O32" s="10" t="s">
        <v>15</v>
      </c>
      <c r="P32" s="32">
        <v>48750</v>
      </c>
      <c r="Q32" s="32">
        <v>60937.5</v>
      </c>
      <c r="R32" s="113"/>
      <c r="S32" s="13"/>
      <c r="T32" s="29"/>
      <c r="U32" s="29"/>
    </row>
    <row r="33" spans="1:22" ht="101.25" customHeight="1" x14ac:dyDescent="0.25">
      <c r="A33" s="2" t="s">
        <v>1025</v>
      </c>
      <c r="B33" s="9" t="s">
        <v>182</v>
      </c>
      <c r="C33" s="2" t="s">
        <v>134</v>
      </c>
      <c r="D33" s="11" t="s">
        <v>146</v>
      </c>
      <c r="E33" s="2" t="s">
        <v>135</v>
      </c>
      <c r="F33" s="39" t="s">
        <v>56</v>
      </c>
      <c r="G33" s="6" t="s">
        <v>172</v>
      </c>
      <c r="H33" s="2" t="s">
        <v>173</v>
      </c>
      <c r="I33" s="10" t="s">
        <v>174</v>
      </c>
      <c r="J33" s="2" t="s">
        <v>139</v>
      </c>
      <c r="K33" s="2" t="s">
        <v>175</v>
      </c>
      <c r="L33" s="32">
        <v>1974.18</v>
      </c>
      <c r="M33" s="32">
        <f t="shared" ref="M33" si="3">L33*1.25</f>
        <v>2467.7249999999999</v>
      </c>
      <c r="N33" s="10" t="s">
        <v>324</v>
      </c>
      <c r="O33" s="10" t="s">
        <v>141</v>
      </c>
      <c r="P33" s="32">
        <v>1974.18</v>
      </c>
      <c r="Q33" s="32">
        <v>2467.7249999999999</v>
      </c>
      <c r="R33" s="113"/>
      <c r="S33" s="13"/>
      <c r="T33" s="29"/>
      <c r="U33" s="29"/>
    </row>
    <row r="34" spans="1:22" ht="101.25" customHeight="1" x14ac:dyDescent="0.25">
      <c r="A34" s="2" t="s">
        <v>1026</v>
      </c>
      <c r="B34" s="9" t="s">
        <v>771</v>
      </c>
      <c r="C34" s="2" t="s">
        <v>134</v>
      </c>
      <c r="D34" s="11" t="s">
        <v>146</v>
      </c>
      <c r="E34" s="2" t="s">
        <v>135</v>
      </c>
      <c r="F34" s="39" t="s">
        <v>56</v>
      </c>
      <c r="G34" s="6" t="s">
        <v>172</v>
      </c>
      <c r="H34" s="2" t="s">
        <v>173</v>
      </c>
      <c r="I34" s="10" t="s">
        <v>174</v>
      </c>
      <c r="J34" s="2" t="s">
        <v>139</v>
      </c>
      <c r="K34" s="2" t="s">
        <v>772</v>
      </c>
      <c r="L34" s="32">
        <v>44075</v>
      </c>
      <c r="M34" s="32">
        <v>55093.75</v>
      </c>
      <c r="N34" s="10" t="s">
        <v>324</v>
      </c>
      <c r="O34" s="10" t="s">
        <v>141</v>
      </c>
      <c r="P34" s="32">
        <v>44075</v>
      </c>
      <c r="Q34" s="32">
        <v>55093.75</v>
      </c>
      <c r="R34" s="113"/>
      <c r="S34" s="13"/>
      <c r="T34" s="29"/>
      <c r="U34" s="29"/>
    </row>
    <row r="35" spans="1:22" ht="107.25" customHeight="1" x14ac:dyDescent="0.25">
      <c r="A35" s="2" t="s">
        <v>1027</v>
      </c>
      <c r="B35" s="9" t="s">
        <v>184</v>
      </c>
      <c r="C35" s="2" t="s">
        <v>176</v>
      </c>
      <c r="D35" s="11" t="s">
        <v>177</v>
      </c>
      <c r="E35" s="2" t="s">
        <v>135</v>
      </c>
      <c r="F35" s="39" t="s">
        <v>56</v>
      </c>
      <c r="G35" s="6" t="s">
        <v>179</v>
      </c>
      <c r="H35" s="2" t="s">
        <v>180</v>
      </c>
      <c r="I35" s="10" t="s">
        <v>174</v>
      </c>
      <c r="J35" s="2" t="s">
        <v>139</v>
      </c>
      <c r="K35" s="2" t="s">
        <v>181</v>
      </c>
      <c r="L35" s="32">
        <v>16384</v>
      </c>
      <c r="M35" s="32">
        <f t="shared" ref="M35:M36" si="4">L35*1.25</f>
        <v>20480</v>
      </c>
      <c r="N35" s="10" t="s">
        <v>493</v>
      </c>
      <c r="O35" s="10" t="s">
        <v>141</v>
      </c>
      <c r="P35" s="32">
        <v>16384</v>
      </c>
      <c r="Q35" s="32">
        <v>20480</v>
      </c>
      <c r="R35" s="113"/>
      <c r="S35" s="13"/>
      <c r="T35" s="29"/>
      <c r="U35" s="29"/>
    </row>
    <row r="36" spans="1:22" ht="110.25" customHeight="1" x14ac:dyDescent="0.25">
      <c r="A36" s="2" t="s">
        <v>1028</v>
      </c>
      <c r="B36" s="9" t="s">
        <v>183</v>
      </c>
      <c r="C36" s="2" t="s">
        <v>176</v>
      </c>
      <c r="D36" s="11" t="s">
        <v>177</v>
      </c>
      <c r="E36" s="2" t="s">
        <v>135</v>
      </c>
      <c r="F36" s="39" t="s">
        <v>56</v>
      </c>
      <c r="G36" s="6" t="s">
        <v>136</v>
      </c>
      <c r="H36" s="2" t="s">
        <v>137</v>
      </c>
      <c r="I36" s="10" t="s">
        <v>174</v>
      </c>
      <c r="J36" s="2" t="s">
        <v>416</v>
      </c>
      <c r="K36" s="2" t="s">
        <v>178</v>
      </c>
      <c r="L36" s="32">
        <v>47924.28</v>
      </c>
      <c r="M36" s="32">
        <f t="shared" si="4"/>
        <v>59905.35</v>
      </c>
      <c r="N36" s="10" t="s">
        <v>428</v>
      </c>
      <c r="O36" s="10" t="s">
        <v>141</v>
      </c>
      <c r="P36" s="32">
        <v>47924.28</v>
      </c>
      <c r="Q36" s="32">
        <v>59905.35</v>
      </c>
      <c r="R36" s="113"/>
      <c r="S36" s="3" t="s">
        <v>391</v>
      </c>
      <c r="T36" s="29"/>
      <c r="U36" s="29"/>
    </row>
    <row r="37" spans="1:22" ht="48.75" customHeight="1" x14ac:dyDescent="0.25">
      <c r="A37" s="2" t="s">
        <v>1029</v>
      </c>
      <c r="B37" s="9" t="s">
        <v>186</v>
      </c>
      <c r="C37" s="2" t="s">
        <v>187</v>
      </c>
      <c r="D37" s="11" t="s">
        <v>188</v>
      </c>
      <c r="E37" s="2"/>
      <c r="F37" s="39" t="s">
        <v>17</v>
      </c>
      <c r="G37" s="38" t="s">
        <v>189</v>
      </c>
      <c r="H37" s="18" t="s">
        <v>190</v>
      </c>
      <c r="I37" s="4" t="s">
        <v>191</v>
      </c>
      <c r="J37" s="18" t="s">
        <v>192</v>
      </c>
      <c r="K37" s="18" t="s">
        <v>890</v>
      </c>
      <c r="L37" s="33">
        <v>189530</v>
      </c>
      <c r="M37" s="33">
        <f t="shared" ref="M37:M44" si="5">L37*1.25</f>
        <v>236912.5</v>
      </c>
      <c r="N37" s="10" t="s">
        <v>494</v>
      </c>
      <c r="O37" s="10" t="s">
        <v>15</v>
      </c>
      <c r="P37" s="32">
        <v>189530</v>
      </c>
      <c r="Q37" s="32">
        <v>236912.5</v>
      </c>
      <c r="R37" s="113"/>
      <c r="S37" s="13"/>
      <c r="T37" s="29"/>
      <c r="U37" s="29"/>
    </row>
    <row r="38" spans="1:22" ht="38.25" customHeight="1" x14ac:dyDescent="0.25">
      <c r="A38" s="2" t="s">
        <v>1030</v>
      </c>
      <c r="B38" s="9" t="s">
        <v>212</v>
      </c>
      <c r="C38" s="2" t="s">
        <v>211</v>
      </c>
      <c r="D38" s="15" t="s">
        <v>146</v>
      </c>
      <c r="E38" s="66"/>
      <c r="F38" s="28" t="s">
        <v>17</v>
      </c>
      <c r="G38" s="6" t="s">
        <v>210</v>
      </c>
      <c r="H38" s="2" t="s">
        <v>209</v>
      </c>
      <c r="I38" s="10" t="s">
        <v>208</v>
      </c>
      <c r="J38" s="18" t="s">
        <v>139</v>
      </c>
      <c r="K38" s="2" t="s">
        <v>891</v>
      </c>
      <c r="L38" s="32">
        <v>67120</v>
      </c>
      <c r="M38" s="32">
        <f t="shared" si="5"/>
        <v>83900</v>
      </c>
      <c r="N38" s="10" t="s">
        <v>420</v>
      </c>
      <c r="O38" s="10" t="s">
        <v>15</v>
      </c>
      <c r="P38" s="32">
        <v>67120</v>
      </c>
      <c r="Q38" s="32">
        <v>83900</v>
      </c>
      <c r="R38" s="113"/>
      <c r="S38" s="13"/>
      <c r="T38" s="29"/>
      <c r="U38" s="29"/>
    </row>
    <row r="39" spans="1:22" ht="55.5" customHeight="1" x14ac:dyDescent="0.25">
      <c r="A39" s="2" t="s">
        <v>1031</v>
      </c>
      <c r="B39" s="3" t="s">
        <v>220</v>
      </c>
      <c r="C39" s="2" t="s">
        <v>213</v>
      </c>
      <c r="D39" s="15" t="s">
        <v>214</v>
      </c>
      <c r="E39" s="66" t="s">
        <v>215</v>
      </c>
      <c r="F39" s="28" t="s">
        <v>56</v>
      </c>
      <c r="G39" s="6" t="s">
        <v>216</v>
      </c>
      <c r="H39" s="2" t="s">
        <v>217</v>
      </c>
      <c r="I39" s="10" t="s">
        <v>218</v>
      </c>
      <c r="J39" s="18" t="s">
        <v>104</v>
      </c>
      <c r="K39" s="2" t="s">
        <v>219</v>
      </c>
      <c r="L39" s="32">
        <v>1249265.1399999999</v>
      </c>
      <c r="M39" s="32">
        <f t="shared" si="5"/>
        <v>1561581.4249999998</v>
      </c>
      <c r="N39" s="10">
        <v>45336</v>
      </c>
      <c r="O39" s="10" t="s">
        <v>15</v>
      </c>
      <c r="P39" s="95">
        <v>958.75</v>
      </c>
      <c r="Q39" s="95">
        <f>P39*1.25</f>
        <v>1198.4375</v>
      </c>
      <c r="R39" s="113"/>
      <c r="S39" s="13"/>
      <c r="T39" s="29"/>
      <c r="U39" s="29"/>
    </row>
    <row r="40" spans="1:22" ht="87.75" customHeight="1" x14ac:dyDescent="0.25">
      <c r="A40" s="2" t="s">
        <v>1032</v>
      </c>
      <c r="B40" s="3" t="s">
        <v>253</v>
      </c>
      <c r="C40" s="2" t="s">
        <v>234</v>
      </c>
      <c r="D40" s="3" t="s">
        <v>235</v>
      </c>
      <c r="E40" s="4" t="s">
        <v>240</v>
      </c>
      <c r="F40" s="5" t="s">
        <v>56</v>
      </c>
      <c r="G40" s="6" t="s">
        <v>216</v>
      </c>
      <c r="H40" s="2" t="s">
        <v>217</v>
      </c>
      <c r="I40" s="10" t="s">
        <v>218</v>
      </c>
      <c r="J40" s="18" t="s">
        <v>20</v>
      </c>
      <c r="K40" s="2" t="s">
        <v>241</v>
      </c>
      <c r="L40" s="32">
        <v>4998393.04</v>
      </c>
      <c r="M40" s="32">
        <f t="shared" si="5"/>
        <v>6247991.2999999998</v>
      </c>
      <c r="N40" s="10">
        <v>45063</v>
      </c>
      <c r="O40" s="10" t="s">
        <v>15</v>
      </c>
      <c r="P40" s="95">
        <v>172782.13213949167</v>
      </c>
      <c r="Q40" s="95">
        <v>215977.66517436458</v>
      </c>
      <c r="R40" s="2"/>
      <c r="S40" s="13"/>
      <c r="T40" s="29"/>
      <c r="U40" s="29"/>
      <c r="V40" s="16"/>
    </row>
    <row r="41" spans="1:22" ht="91.5" customHeight="1" x14ac:dyDescent="0.25">
      <c r="A41" s="2" t="s">
        <v>1033</v>
      </c>
      <c r="B41" s="3" t="s">
        <v>252</v>
      </c>
      <c r="C41" s="2" t="s">
        <v>234</v>
      </c>
      <c r="D41" s="3" t="s">
        <v>236</v>
      </c>
      <c r="E41" s="10" t="s">
        <v>240</v>
      </c>
      <c r="F41" s="5" t="s">
        <v>56</v>
      </c>
      <c r="G41" s="6" t="s">
        <v>196</v>
      </c>
      <c r="H41" s="2" t="s">
        <v>246</v>
      </c>
      <c r="I41" s="10" t="s">
        <v>218</v>
      </c>
      <c r="J41" s="18" t="s">
        <v>20</v>
      </c>
      <c r="K41" s="2" t="s">
        <v>242</v>
      </c>
      <c r="L41" s="32">
        <v>1597163</v>
      </c>
      <c r="M41" s="32">
        <f t="shared" si="5"/>
        <v>1996453.75</v>
      </c>
      <c r="N41" s="10">
        <v>45005</v>
      </c>
      <c r="O41" s="10" t="s">
        <v>15</v>
      </c>
      <c r="P41" s="95">
        <v>94967.2185400491</v>
      </c>
      <c r="Q41" s="95">
        <v>118709.02317506137</v>
      </c>
      <c r="R41" s="2"/>
      <c r="S41" s="13"/>
      <c r="T41" s="29"/>
      <c r="U41" s="29"/>
      <c r="V41" s="16"/>
    </row>
    <row r="42" spans="1:22" ht="86.25" customHeight="1" x14ac:dyDescent="0.25">
      <c r="A42" s="2" t="s">
        <v>1034</v>
      </c>
      <c r="B42" s="3" t="s">
        <v>293</v>
      </c>
      <c r="C42" s="2" t="s">
        <v>234</v>
      </c>
      <c r="D42" s="3" t="s">
        <v>237</v>
      </c>
      <c r="E42" s="10" t="s">
        <v>240</v>
      </c>
      <c r="F42" s="5" t="s">
        <v>56</v>
      </c>
      <c r="G42" s="6" t="s">
        <v>247</v>
      </c>
      <c r="H42" s="2" t="s">
        <v>248</v>
      </c>
      <c r="I42" s="10" t="s">
        <v>218</v>
      </c>
      <c r="J42" s="18" t="s">
        <v>20</v>
      </c>
      <c r="K42" s="2" t="s">
        <v>243</v>
      </c>
      <c r="L42" s="32">
        <v>549778.80000000005</v>
      </c>
      <c r="M42" s="32">
        <f t="shared" si="5"/>
        <v>687223.5</v>
      </c>
      <c r="N42" s="10">
        <v>44944</v>
      </c>
      <c r="O42" s="10" t="s">
        <v>15</v>
      </c>
      <c r="P42" s="95">
        <v>43622.232157409249</v>
      </c>
      <c r="Q42" s="95">
        <v>54527.790196761562</v>
      </c>
      <c r="R42" s="2"/>
      <c r="S42" s="13"/>
      <c r="T42" s="40"/>
      <c r="U42" s="40"/>
    </row>
    <row r="43" spans="1:22" ht="92.25" customHeight="1" x14ac:dyDescent="0.25">
      <c r="A43" s="2" t="s">
        <v>1035</v>
      </c>
      <c r="B43" s="3" t="s">
        <v>250</v>
      </c>
      <c r="C43" s="2" t="s">
        <v>234</v>
      </c>
      <c r="D43" s="3" t="s">
        <v>238</v>
      </c>
      <c r="E43" s="10" t="s">
        <v>240</v>
      </c>
      <c r="F43" s="5" t="s">
        <v>56</v>
      </c>
      <c r="G43" s="6" t="s">
        <v>109</v>
      </c>
      <c r="H43" s="2" t="s">
        <v>249</v>
      </c>
      <c r="I43" s="10" t="s">
        <v>218</v>
      </c>
      <c r="J43" s="18" t="s">
        <v>20</v>
      </c>
      <c r="K43" s="2" t="s">
        <v>244</v>
      </c>
      <c r="L43" s="32">
        <v>598128</v>
      </c>
      <c r="M43" s="32">
        <f t="shared" si="5"/>
        <v>747660</v>
      </c>
      <c r="N43" s="10">
        <v>44964</v>
      </c>
      <c r="O43" s="10" t="s">
        <v>15</v>
      </c>
      <c r="P43" s="95">
        <v>12609.857989913067</v>
      </c>
      <c r="Q43" s="95">
        <v>15762.322487391335</v>
      </c>
      <c r="R43" s="2"/>
      <c r="S43" s="13"/>
      <c r="T43" s="40"/>
      <c r="U43" s="40"/>
    </row>
    <row r="44" spans="1:22" ht="78.75" customHeight="1" x14ac:dyDescent="0.25">
      <c r="A44" s="2" t="s">
        <v>1036</v>
      </c>
      <c r="B44" s="3" t="s">
        <v>251</v>
      </c>
      <c r="C44" s="2" t="s">
        <v>234</v>
      </c>
      <c r="D44" s="3" t="s">
        <v>239</v>
      </c>
      <c r="E44" s="4" t="s">
        <v>240</v>
      </c>
      <c r="F44" s="28" t="s">
        <v>56</v>
      </c>
      <c r="G44" s="6" t="s">
        <v>109</v>
      </c>
      <c r="H44" s="2" t="s">
        <v>249</v>
      </c>
      <c r="I44" s="10" t="s">
        <v>218</v>
      </c>
      <c r="J44" s="18" t="s">
        <v>20</v>
      </c>
      <c r="K44" s="2" t="s">
        <v>245</v>
      </c>
      <c r="L44" s="32">
        <v>123120</v>
      </c>
      <c r="M44" s="32">
        <f t="shared" si="5"/>
        <v>153900</v>
      </c>
      <c r="N44" s="10">
        <v>44946</v>
      </c>
      <c r="O44" s="10" t="s">
        <v>15</v>
      </c>
      <c r="P44" s="95">
        <v>8473.0320764483367</v>
      </c>
      <c r="Q44" s="95">
        <v>10591.29009556042</v>
      </c>
      <c r="R44" s="113"/>
      <c r="S44" s="13"/>
      <c r="T44" s="29"/>
      <c r="U44" s="29"/>
    </row>
    <row r="45" spans="1:22" ht="68.25" customHeight="1" x14ac:dyDescent="0.25">
      <c r="A45" s="2" t="s">
        <v>1037</v>
      </c>
      <c r="B45" s="3" t="s">
        <v>229</v>
      </c>
      <c r="C45" s="2" t="s">
        <v>221</v>
      </c>
      <c r="D45" s="15" t="s">
        <v>177</v>
      </c>
      <c r="E45" s="66"/>
      <c r="F45" s="28" t="s">
        <v>17</v>
      </c>
      <c r="G45" s="6" t="s">
        <v>222</v>
      </c>
      <c r="H45" s="2" t="s">
        <v>173</v>
      </c>
      <c r="I45" s="10" t="s">
        <v>223</v>
      </c>
      <c r="J45" s="18" t="s">
        <v>139</v>
      </c>
      <c r="K45" s="2" t="s">
        <v>224</v>
      </c>
      <c r="L45" s="32">
        <v>19871.2</v>
      </c>
      <c r="M45" s="32">
        <f t="shared" ref="M45:M80" si="6">L45*1.25</f>
        <v>24839</v>
      </c>
      <c r="N45" s="10" t="s">
        <v>399</v>
      </c>
      <c r="O45" s="10" t="s">
        <v>15</v>
      </c>
      <c r="P45" s="32">
        <v>19871.2</v>
      </c>
      <c r="Q45" s="32">
        <v>24839</v>
      </c>
      <c r="R45" s="113"/>
      <c r="S45" s="13"/>
      <c r="T45" s="29"/>
      <c r="U45" s="29"/>
    </row>
    <row r="46" spans="1:22" ht="60.75" customHeight="1" x14ac:dyDescent="0.25">
      <c r="A46" s="2" t="s">
        <v>1038</v>
      </c>
      <c r="B46" s="3" t="s">
        <v>230</v>
      </c>
      <c r="C46" s="2" t="s">
        <v>221</v>
      </c>
      <c r="D46" s="3" t="s">
        <v>177</v>
      </c>
      <c r="E46" s="10"/>
      <c r="F46" s="28" t="s">
        <v>17</v>
      </c>
      <c r="G46" s="6" t="s">
        <v>222</v>
      </c>
      <c r="H46" s="2" t="s">
        <v>173</v>
      </c>
      <c r="I46" s="10" t="s">
        <v>223</v>
      </c>
      <c r="J46" s="18" t="s">
        <v>139</v>
      </c>
      <c r="K46" s="2" t="s">
        <v>225</v>
      </c>
      <c r="L46" s="32">
        <v>22318.36</v>
      </c>
      <c r="M46" s="32">
        <f t="shared" si="6"/>
        <v>27897.95</v>
      </c>
      <c r="N46" s="10" t="s">
        <v>399</v>
      </c>
      <c r="O46" s="10" t="s">
        <v>15</v>
      </c>
      <c r="P46" s="32">
        <v>22318.36</v>
      </c>
      <c r="Q46" s="32">
        <v>27897.95</v>
      </c>
      <c r="R46" s="2"/>
      <c r="S46" s="3"/>
      <c r="T46" s="29"/>
      <c r="U46" s="29"/>
    </row>
    <row r="47" spans="1:22" ht="54.75" customHeight="1" x14ac:dyDescent="0.25">
      <c r="A47" s="2" t="s">
        <v>1039</v>
      </c>
      <c r="B47" s="9" t="s">
        <v>231</v>
      </c>
      <c r="C47" s="2" t="s">
        <v>221</v>
      </c>
      <c r="D47" s="3" t="s">
        <v>177</v>
      </c>
      <c r="E47" s="10"/>
      <c r="F47" s="39" t="s">
        <v>17</v>
      </c>
      <c r="G47" s="6" t="s">
        <v>222</v>
      </c>
      <c r="H47" s="2" t="s">
        <v>173</v>
      </c>
      <c r="I47" s="10" t="s">
        <v>223</v>
      </c>
      <c r="J47" s="18" t="s">
        <v>139</v>
      </c>
      <c r="K47" s="2" t="s">
        <v>226</v>
      </c>
      <c r="L47" s="32">
        <v>15655.75</v>
      </c>
      <c r="M47" s="32">
        <f t="shared" si="6"/>
        <v>19569.6875</v>
      </c>
      <c r="N47" s="10" t="s">
        <v>495</v>
      </c>
      <c r="O47" s="10" t="s">
        <v>15</v>
      </c>
      <c r="P47" s="32">
        <v>15655.75</v>
      </c>
      <c r="Q47" s="32">
        <v>19569.6875</v>
      </c>
      <c r="R47" s="2"/>
      <c r="S47" s="3"/>
      <c r="T47" s="29"/>
      <c r="U47" s="29"/>
    </row>
    <row r="48" spans="1:22" ht="56.25" customHeight="1" x14ac:dyDescent="0.25">
      <c r="A48" s="2" t="s">
        <v>1040</v>
      </c>
      <c r="B48" s="9" t="s">
        <v>232</v>
      </c>
      <c r="C48" s="2" t="s">
        <v>221</v>
      </c>
      <c r="D48" s="3" t="s">
        <v>177</v>
      </c>
      <c r="E48" s="10"/>
      <c r="F48" s="39" t="s">
        <v>17</v>
      </c>
      <c r="G48" s="6" t="s">
        <v>222</v>
      </c>
      <c r="H48" s="2" t="s">
        <v>173</v>
      </c>
      <c r="I48" s="10" t="s">
        <v>223</v>
      </c>
      <c r="J48" s="18" t="s">
        <v>139</v>
      </c>
      <c r="K48" s="2" t="s">
        <v>227</v>
      </c>
      <c r="L48" s="32">
        <v>18411.48</v>
      </c>
      <c r="M48" s="32">
        <f t="shared" si="6"/>
        <v>23014.35</v>
      </c>
      <c r="N48" s="10" t="s">
        <v>492</v>
      </c>
      <c r="O48" s="10" t="s">
        <v>15</v>
      </c>
      <c r="P48" s="32">
        <v>18411.48</v>
      </c>
      <c r="Q48" s="32">
        <v>23014.35</v>
      </c>
      <c r="R48" s="2"/>
      <c r="S48" s="3"/>
      <c r="T48" s="29"/>
      <c r="U48" s="29"/>
      <c r="V48" s="16"/>
    </row>
    <row r="49" spans="1:22" ht="58.5" customHeight="1" x14ac:dyDescent="0.25">
      <c r="A49" s="2" t="s">
        <v>1041</v>
      </c>
      <c r="B49" s="3" t="s">
        <v>233</v>
      </c>
      <c r="C49" s="2" t="s">
        <v>221</v>
      </c>
      <c r="D49" s="3" t="s">
        <v>177</v>
      </c>
      <c r="E49" s="10"/>
      <c r="F49" s="28" t="s">
        <v>17</v>
      </c>
      <c r="G49" s="6" t="s">
        <v>222</v>
      </c>
      <c r="H49" s="2" t="s">
        <v>173</v>
      </c>
      <c r="I49" s="10" t="s">
        <v>223</v>
      </c>
      <c r="J49" s="18" t="s">
        <v>139</v>
      </c>
      <c r="K49" s="2" t="s">
        <v>228</v>
      </c>
      <c r="L49" s="32">
        <v>4505.53</v>
      </c>
      <c r="M49" s="32">
        <f t="shared" si="6"/>
        <v>5631.9124999999995</v>
      </c>
      <c r="N49" s="10" t="s">
        <v>324</v>
      </c>
      <c r="O49" s="10" t="s">
        <v>15</v>
      </c>
      <c r="P49" s="32">
        <v>4505.53</v>
      </c>
      <c r="Q49" s="32">
        <v>5631.9124999999995</v>
      </c>
      <c r="R49" s="2"/>
      <c r="S49" s="13"/>
      <c r="T49" s="29"/>
      <c r="U49" s="29"/>
      <c r="V49" s="16"/>
    </row>
    <row r="50" spans="1:22" ht="82.5" customHeight="1" x14ac:dyDescent="0.25">
      <c r="A50" s="2" t="s">
        <v>1042</v>
      </c>
      <c r="B50" s="3" t="s">
        <v>262</v>
      </c>
      <c r="C50" s="2" t="s">
        <v>194</v>
      </c>
      <c r="D50" s="3" t="s">
        <v>254</v>
      </c>
      <c r="E50" s="10" t="s">
        <v>195</v>
      </c>
      <c r="F50" s="5" t="s">
        <v>56</v>
      </c>
      <c r="G50" s="6" t="s">
        <v>255</v>
      </c>
      <c r="H50" s="2" t="s">
        <v>257</v>
      </c>
      <c r="I50" s="10" t="s">
        <v>223</v>
      </c>
      <c r="J50" s="18" t="s">
        <v>20</v>
      </c>
      <c r="K50" s="2" t="s">
        <v>259</v>
      </c>
      <c r="L50" s="32">
        <v>185794.14</v>
      </c>
      <c r="M50" s="32">
        <f t="shared" si="6"/>
        <v>232242.67500000002</v>
      </c>
      <c r="N50" s="10">
        <v>45114</v>
      </c>
      <c r="O50" s="10" t="s">
        <v>15</v>
      </c>
      <c r="P50" s="95">
        <v>14861.129284624063</v>
      </c>
      <c r="Q50" s="95">
        <v>18576.411605780078</v>
      </c>
      <c r="R50" s="18"/>
      <c r="S50" s="17"/>
      <c r="T50" s="103"/>
      <c r="U50" s="29"/>
    </row>
    <row r="51" spans="1:22" ht="93.75" customHeight="1" x14ac:dyDescent="0.25">
      <c r="A51" s="2" t="s">
        <v>1043</v>
      </c>
      <c r="B51" s="3" t="s">
        <v>263</v>
      </c>
      <c r="C51" s="2" t="s">
        <v>194</v>
      </c>
      <c r="D51" s="3" t="s">
        <v>254</v>
      </c>
      <c r="E51" s="10" t="s">
        <v>195</v>
      </c>
      <c r="F51" s="5" t="s">
        <v>56</v>
      </c>
      <c r="G51" s="6" t="s">
        <v>256</v>
      </c>
      <c r="H51" s="2" t="s">
        <v>258</v>
      </c>
      <c r="I51" s="10" t="s">
        <v>223</v>
      </c>
      <c r="J51" s="18" t="s">
        <v>20</v>
      </c>
      <c r="K51" s="2" t="s">
        <v>260</v>
      </c>
      <c r="L51" s="32">
        <v>97147.08</v>
      </c>
      <c r="M51" s="32">
        <f t="shared" si="6"/>
        <v>121433.85</v>
      </c>
      <c r="N51" s="10">
        <v>45044</v>
      </c>
      <c r="O51" s="10" t="s">
        <v>15</v>
      </c>
      <c r="P51" s="95">
        <v>11286.233245736279</v>
      </c>
      <c r="Q51" s="95">
        <v>14107.791557170349</v>
      </c>
      <c r="R51" s="18"/>
      <c r="S51" s="17"/>
      <c r="T51" s="29"/>
      <c r="U51" s="29"/>
    </row>
    <row r="52" spans="1:22" ht="109.5" customHeight="1" x14ac:dyDescent="0.25">
      <c r="A52" s="2" t="s">
        <v>1044</v>
      </c>
      <c r="B52" s="3" t="s">
        <v>264</v>
      </c>
      <c r="C52" s="2" t="s">
        <v>194</v>
      </c>
      <c r="D52" s="3" t="s">
        <v>254</v>
      </c>
      <c r="E52" s="10" t="s">
        <v>195</v>
      </c>
      <c r="F52" s="5" t="s">
        <v>56</v>
      </c>
      <c r="G52" s="6" t="s">
        <v>256</v>
      </c>
      <c r="H52" s="2" t="s">
        <v>258</v>
      </c>
      <c r="I52" s="10" t="s">
        <v>223</v>
      </c>
      <c r="J52" s="18" t="s">
        <v>20</v>
      </c>
      <c r="K52" s="2" t="s">
        <v>261</v>
      </c>
      <c r="L52" s="32">
        <v>7485.58</v>
      </c>
      <c r="M52" s="32">
        <f t="shared" si="6"/>
        <v>9356.9750000000004</v>
      </c>
      <c r="N52" s="10">
        <v>44678</v>
      </c>
      <c r="O52" s="10" t="s">
        <v>141</v>
      </c>
      <c r="P52" s="95">
        <v>993.50720021235645</v>
      </c>
      <c r="Q52" s="95">
        <v>1241.8840002654456</v>
      </c>
      <c r="R52" s="18"/>
      <c r="S52" s="17"/>
      <c r="T52" s="29"/>
      <c r="U52" s="29"/>
    </row>
    <row r="53" spans="1:22" ht="59.25" customHeight="1" x14ac:dyDescent="0.25">
      <c r="A53" s="2" t="s">
        <v>1045</v>
      </c>
      <c r="B53" s="3" t="s">
        <v>279</v>
      </c>
      <c r="C53" s="2" t="s">
        <v>278</v>
      </c>
      <c r="D53" s="3" t="s">
        <v>277</v>
      </c>
      <c r="E53" s="10"/>
      <c r="F53" s="5" t="s">
        <v>17</v>
      </c>
      <c r="G53" s="6" t="s">
        <v>276</v>
      </c>
      <c r="H53" s="2" t="s">
        <v>280</v>
      </c>
      <c r="I53" s="10" t="s">
        <v>223</v>
      </c>
      <c r="J53" s="18" t="s">
        <v>20</v>
      </c>
      <c r="K53" s="2" t="s">
        <v>275</v>
      </c>
      <c r="L53" s="32">
        <v>196400</v>
      </c>
      <c r="M53" s="32">
        <f t="shared" si="6"/>
        <v>245500</v>
      </c>
      <c r="N53" s="10">
        <v>45104</v>
      </c>
      <c r="O53" s="10" t="s">
        <v>15</v>
      </c>
      <c r="P53" s="95">
        <v>20021.8889508262</v>
      </c>
      <c r="Q53" s="95">
        <f>P53*1.25</f>
        <v>25027.361188532748</v>
      </c>
      <c r="R53" s="18"/>
      <c r="S53" s="17"/>
      <c r="T53" s="29"/>
      <c r="U53" s="29"/>
    </row>
    <row r="54" spans="1:22" ht="99" customHeight="1" x14ac:dyDescent="0.25">
      <c r="A54" s="2" t="s">
        <v>1046</v>
      </c>
      <c r="B54" s="3" t="s">
        <v>288</v>
      </c>
      <c r="C54" s="2" t="s">
        <v>289</v>
      </c>
      <c r="D54" s="3" t="s">
        <v>214</v>
      </c>
      <c r="E54" s="10" t="s">
        <v>292</v>
      </c>
      <c r="F54" s="5" t="s">
        <v>56</v>
      </c>
      <c r="G54" s="6" t="s">
        <v>109</v>
      </c>
      <c r="H54" s="2" t="s">
        <v>249</v>
      </c>
      <c r="I54" s="10" t="s">
        <v>290</v>
      </c>
      <c r="J54" s="18" t="s">
        <v>20</v>
      </c>
      <c r="K54" s="2" t="s">
        <v>291</v>
      </c>
      <c r="L54" s="32">
        <v>2400000</v>
      </c>
      <c r="M54" s="32">
        <f t="shared" si="6"/>
        <v>3000000</v>
      </c>
      <c r="N54" s="10">
        <v>44964</v>
      </c>
      <c r="O54" s="10" t="s">
        <v>15</v>
      </c>
      <c r="P54" s="95">
        <v>19952.873919968144</v>
      </c>
      <c r="Q54" s="95">
        <v>24941.09239996018</v>
      </c>
      <c r="R54" s="18"/>
      <c r="S54" s="17"/>
      <c r="T54" s="29"/>
      <c r="U54" s="29"/>
    </row>
    <row r="55" spans="1:22" ht="64.5" customHeight="1" x14ac:dyDescent="0.25">
      <c r="A55" s="2" t="s">
        <v>1047</v>
      </c>
      <c r="B55" s="3" t="s">
        <v>265</v>
      </c>
      <c r="C55" s="2" t="s">
        <v>267</v>
      </c>
      <c r="D55" s="3" t="s">
        <v>268</v>
      </c>
      <c r="E55" s="10" t="s">
        <v>269</v>
      </c>
      <c r="F55" s="5" t="s">
        <v>56</v>
      </c>
      <c r="G55" s="6" t="s">
        <v>270</v>
      </c>
      <c r="H55" s="2" t="s">
        <v>271</v>
      </c>
      <c r="I55" s="10" t="s">
        <v>272</v>
      </c>
      <c r="J55" s="2" t="s">
        <v>418</v>
      </c>
      <c r="K55" s="2" t="s">
        <v>273</v>
      </c>
      <c r="L55" s="32">
        <v>114700</v>
      </c>
      <c r="M55" s="32">
        <f t="shared" si="6"/>
        <v>143375</v>
      </c>
      <c r="N55" s="10" t="s">
        <v>985</v>
      </c>
      <c r="O55" s="10" t="s">
        <v>15</v>
      </c>
      <c r="P55" s="32">
        <v>114700</v>
      </c>
      <c r="Q55" s="32">
        <f>P55*1.25</f>
        <v>143375</v>
      </c>
      <c r="R55" s="18"/>
      <c r="S55" s="3" t="s">
        <v>417</v>
      </c>
      <c r="T55" s="29"/>
      <c r="U55" s="29"/>
    </row>
    <row r="56" spans="1:22" ht="66.75" customHeight="1" x14ac:dyDescent="0.25">
      <c r="A56" s="2" t="s">
        <v>1048</v>
      </c>
      <c r="B56" s="3" t="s">
        <v>266</v>
      </c>
      <c r="C56" s="2" t="s">
        <v>267</v>
      </c>
      <c r="D56" s="3" t="s">
        <v>268</v>
      </c>
      <c r="E56" s="10" t="s">
        <v>269</v>
      </c>
      <c r="F56" s="5" t="s">
        <v>56</v>
      </c>
      <c r="G56" s="6" t="s">
        <v>270</v>
      </c>
      <c r="H56" s="2" t="s">
        <v>271</v>
      </c>
      <c r="I56" s="10" t="s">
        <v>272</v>
      </c>
      <c r="J56" s="2" t="s">
        <v>418</v>
      </c>
      <c r="K56" s="2" t="s">
        <v>274</v>
      </c>
      <c r="L56" s="32">
        <v>193434.28</v>
      </c>
      <c r="M56" s="32">
        <f t="shared" si="6"/>
        <v>241792.85</v>
      </c>
      <c r="N56" s="10" t="s">
        <v>985</v>
      </c>
      <c r="O56" s="10" t="s">
        <v>15</v>
      </c>
      <c r="P56" s="32">
        <v>193434.28</v>
      </c>
      <c r="Q56" s="32">
        <v>241792.85</v>
      </c>
      <c r="R56" s="18"/>
      <c r="S56" s="3" t="s">
        <v>417</v>
      </c>
      <c r="T56" s="29"/>
      <c r="U56" s="29"/>
    </row>
    <row r="57" spans="1:22" ht="57" customHeight="1" x14ac:dyDescent="0.25">
      <c r="A57" s="2" t="s">
        <v>1049</v>
      </c>
      <c r="B57" s="3" t="s">
        <v>799</v>
      </c>
      <c r="C57" s="2" t="s">
        <v>221</v>
      </c>
      <c r="D57" s="3" t="s">
        <v>146</v>
      </c>
      <c r="E57" s="10"/>
      <c r="F57" s="28" t="s">
        <v>17</v>
      </c>
      <c r="G57" s="6" t="s">
        <v>281</v>
      </c>
      <c r="H57" s="2" t="s">
        <v>282</v>
      </c>
      <c r="I57" s="10" t="s">
        <v>272</v>
      </c>
      <c r="J57" s="18" t="s">
        <v>139</v>
      </c>
      <c r="K57" s="2" t="s">
        <v>283</v>
      </c>
      <c r="L57" s="32">
        <v>3620</v>
      </c>
      <c r="M57" s="32">
        <f t="shared" si="6"/>
        <v>4525</v>
      </c>
      <c r="N57" s="10" t="s">
        <v>496</v>
      </c>
      <c r="O57" s="10" t="s">
        <v>15</v>
      </c>
      <c r="P57" s="32">
        <v>3620</v>
      </c>
      <c r="Q57" s="32">
        <v>4525</v>
      </c>
      <c r="R57" s="18"/>
      <c r="S57" s="17"/>
      <c r="T57" s="29"/>
      <c r="U57" s="29"/>
    </row>
    <row r="58" spans="1:22" ht="70.5" customHeight="1" x14ac:dyDescent="0.25">
      <c r="A58" s="2" t="s">
        <v>1050</v>
      </c>
      <c r="B58" s="3" t="s">
        <v>284</v>
      </c>
      <c r="C58" s="2" t="s">
        <v>285</v>
      </c>
      <c r="D58" s="3" t="s">
        <v>286</v>
      </c>
      <c r="E58" s="10"/>
      <c r="F58" s="28" t="s">
        <v>17</v>
      </c>
      <c r="G58" s="6" t="s">
        <v>196</v>
      </c>
      <c r="H58" s="2" t="s">
        <v>246</v>
      </c>
      <c r="I58" s="10" t="s">
        <v>272</v>
      </c>
      <c r="J58" s="18" t="s">
        <v>20</v>
      </c>
      <c r="K58" s="2" t="s">
        <v>287</v>
      </c>
      <c r="L58" s="32">
        <v>162415</v>
      </c>
      <c r="M58" s="32">
        <f t="shared" si="6"/>
        <v>203018.75</v>
      </c>
      <c r="N58" s="10">
        <v>45044</v>
      </c>
      <c r="O58" s="10" t="s">
        <v>15</v>
      </c>
      <c r="P58" s="95">
        <v>20073.46282765943</v>
      </c>
      <c r="Q58" s="95">
        <f>P58*1.25</f>
        <v>25091.828534574288</v>
      </c>
      <c r="R58" s="18"/>
      <c r="S58" s="17"/>
      <c r="T58" s="29"/>
      <c r="U58" s="29"/>
    </row>
    <row r="59" spans="1:22" ht="55.5" customHeight="1" x14ac:dyDescent="0.25">
      <c r="A59" s="2" t="s">
        <v>1051</v>
      </c>
      <c r="B59" s="3" t="s">
        <v>1225</v>
      </c>
      <c r="C59" s="2" t="s">
        <v>294</v>
      </c>
      <c r="D59" s="3" t="s">
        <v>295</v>
      </c>
      <c r="E59" s="10" t="s">
        <v>296</v>
      </c>
      <c r="F59" s="5" t="s">
        <v>56</v>
      </c>
      <c r="G59" s="6" t="s">
        <v>276</v>
      </c>
      <c r="H59" s="2" t="s">
        <v>280</v>
      </c>
      <c r="I59" s="10" t="s">
        <v>297</v>
      </c>
      <c r="J59" s="18" t="s">
        <v>20</v>
      </c>
      <c r="K59" s="2" t="s">
        <v>298</v>
      </c>
      <c r="L59" s="32">
        <v>1646260</v>
      </c>
      <c r="M59" s="32">
        <f t="shared" si="6"/>
        <v>2057825</v>
      </c>
      <c r="N59" s="10">
        <v>45121</v>
      </c>
      <c r="O59" s="10" t="s">
        <v>15</v>
      </c>
      <c r="P59" s="95">
        <v>50252.699706018975</v>
      </c>
      <c r="Q59" s="95">
        <v>62815.874632523715</v>
      </c>
      <c r="R59" s="18"/>
      <c r="S59" s="17"/>
      <c r="T59" s="29"/>
      <c r="U59" s="29"/>
    </row>
    <row r="60" spans="1:22" ht="57.75" customHeight="1" x14ac:dyDescent="0.25">
      <c r="A60" s="2" t="s">
        <v>1052</v>
      </c>
      <c r="B60" s="3" t="s">
        <v>300</v>
      </c>
      <c r="C60" s="2" t="s">
        <v>221</v>
      </c>
      <c r="D60" s="3" t="s">
        <v>177</v>
      </c>
      <c r="E60" s="10"/>
      <c r="F60" s="28" t="s">
        <v>17</v>
      </c>
      <c r="G60" s="6" t="s">
        <v>222</v>
      </c>
      <c r="H60" s="2" t="s">
        <v>173</v>
      </c>
      <c r="I60" s="10" t="s">
        <v>299</v>
      </c>
      <c r="J60" s="18" t="s">
        <v>139</v>
      </c>
      <c r="K60" s="2" t="s">
        <v>301</v>
      </c>
      <c r="L60" s="32">
        <v>12200</v>
      </c>
      <c r="M60" s="32">
        <f t="shared" si="6"/>
        <v>15250</v>
      </c>
      <c r="N60" s="10" t="s">
        <v>497</v>
      </c>
      <c r="O60" s="10" t="s">
        <v>15</v>
      </c>
      <c r="P60" s="32">
        <v>12200</v>
      </c>
      <c r="Q60" s="32">
        <v>15250</v>
      </c>
      <c r="R60" s="18"/>
      <c r="S60" s="17"/>
      <c r="T60" s="29"/>
      <c r="U60" s="29"/>
    </row>
    <row r="61" spans="1:22" ht="57.75" customHeight="1" x14ac:dyDescent="0.25">
      <c r="A61" s="2" t="s">
        <v>1053</v>
      </c>
      <c r="B61" s="3" t="s">
        <v>302</v>
      </c>
      <c r="C61" s="2" t="s">
        <v>221</v>
      </c>
      <c r="D61" s="3" t="s">
        <v>177</v>
      </c>
      <c r="E61" s="10"/>
      <c r="F61" s="28" t="s">
        <v>17</v>
      </c>
      <c r="G61" s="6" t="s">
        <v>281</v>
      </c>
      <c r="H61" s="2" t="s">
        <v>282</v>
      </c>
      <c r="I61" s="10" t="s">
        <v>299</v>
      </c>
      <c r="J61" s="18" t="s">
        <v>139</v>
      </c>
      <c r="K61" s="2" t="s">
        <v>303</v>
      </c>
      <c r="L61" s="32">
        <v>5900</v>
      </c>
      <c r="M61" s="32">
        <f t="shared" si="6"/>
        <v>7375</v>
      </c>
      <c r="N61" s="10" t="s">
        <v>496</v>
      </c>
      <c r="O61" s="10" t="s">
        <v>15</v>
      </c>
      <c r="P61" s="32">
        <v>5900</v>
      </c>
      <c r="Q61" s="32">
        <v>7375</v>
      </c>
      <c r="R61" s="18"/>
      <c r="S61" s="17"/>
      <c r="T61" s="29"/>
      <c r="U61" s="29"/>
    </row>
    <row r="62" spans="1:22" ht="57.75" customHeight="1" x14ac:dyDescent="0.25">
      <c r="A62" s="2" t="s">
        <v>1054</v>
      </c>
      <c r="B62" s="3" t="s">
        <v>305</v>
      </c>
      <c r="C62" s="2" t="s">
        <v>221</v>
      </c>
      <c r="D62" s="3" t="s">
        <v>177</v>
      </c>
      <c r="E62" s="10"/>
      <c r="F62" s="28" t="s">
        <v>17</v>
      </c>
      <c r="G62" s="6" t="s">
        <v>281</v>
      </c>
      <c r="H62" s="2" t="s">
        <v>282</v>
      </c>
      <c r="I62" s="10" t="s">
        <v>299</v>
      </c>
      <c r="J62" s="18" t="s">
        <v>139</v>
      </c>
      <c r="K62" s="2" t="s">
        <v>304</v>
      </c>
      <c r="L62" s="32">
        <v>28160</v>
      </c>
      <c r="M62" s="32">
        <f t="shared" si="6"/>
        <v>35200</v>
      </c>
      <c r="N62" s="10" t="s">
        <v>498</v>
      </c>
      <c r="O62" s="10" t="s">
        <v>15</v>
      </c>
      <c r="P62" s="32">
        <v>28160</v>
      </c>
      <c r="Q62" s="32">
        <v>35200</v>
      </c>
      <c r="R62" s="18"/>
      <c r="S62" s="17"/>
      <c r="T62" s="29"/>
      <c r="U62" s="29"/>
    </row>
    <row r="63" spans="1:22" ht="57.75" customHeight="1" x14ac:dyDescent="0.25">
      <c r="A63" s="2" t="s">
        <v>1055</v>
      </c>
      <c r="B63" s="3" t="s">
        <v>306</v>
      </c>
      <c r="C63" s="2" t="s">
        <v>221</v>
      </c>
      <c r="D63" s="3" t="s">
        <v>177</v>
      </c>
      <c r="E63" s="10"/>
      <c r="F63" s="28" t="s">
        <v>17</v>
      </c>
      <c r="G63" s="6" t="s">
        <v>82</v>
      </c>
      <c r="H63" s="2" t="s">
        <v>83</v>
      </c>
      <c r="I63" s="10" t="s">
        <v>299</v>
      </c>
      <c r="J63" s="18" t="s">
        <v>139</v>
      </c>
      <c r="K63" s="2" t="s">
        <v>307</v>
      </c>
      <c r="L63" s="32">
        <v>19499</v>
      </c>
      <c r="M63" s="32">
        <f t="shared" si="6"/>
        <v>24373.75</v>
      </c>
      <c r="N63" s="10" t="s">
        <v>324</v>
      </c>
      <c r="O63" s="10" t="s">
        <v>15</v>
      </c>
      <c r="P63" s="32">
        <v>19499</v>
      </c>
      <c r="Q63" s="32">
        <v>24373.75</v>
      </c>
      <c r="R63" s="18"/>
      <c r="S63" s="17"/>
      <c r="T63" s="29"/>
      <c r="U63" s="29"/>
    </row>
    <row r="64" spans="1:22" ht="57.75" customHeight="1" x14ac:dyDescent="0.25">
      <c r="A64" s="2" t="s">
        <v>1056</v>
      </c>
      <c r="B64" s="3" t="s">
        <v>308</v>
      </c>
      <c r="C64" s="2" t="s">
        <v>221</v>
      </c>
      <c r="D64" s="3" t="s">
        <v>177</v>
      </c>
      <c r="E64" s="10"/>
      <c r="F64" s="28" t="s">
        <v>17</v>
      </c>
      <c r="G64" s="6" t="s">
        <v>247</v>
      </c>
      <c r="H64" s="2" t="s">
        <v>248</v>
      </c>
      <c r="I64" s="10" t="s">
        <v>309</v>
      </c>
      <c r="J64" s="18" t="s">
        <v>139</v>
      </c>
      <c r="K64" s="2" t="s">
        <v>310</v>
      </c>
      <c r="L64" s="32">
        <v>10980</v>
      </c>
      <c r="M64" s="32">
        <f t="shared" si="6"/>
        <v>13725</v>
      </c>
      <c r="N64" s="10" t="s">
        <v>499</v>
      </c>
      <c r="O64" s="10" t="s">
        <v>15</v>
      </c>
      <c r="P64" s="32">
        <v>10980</v>
      </c>
      <c r="Q64" s="32">
        <v>13725</v>
      </c>
      <c r="R64" s="18"/>
      <c r="S64" s="17"/>
      <c r="T64" s="103"/>
      <c r="U64" s="103"/>
    </row>
    <row r="65" spans="1:22" ht="57.75" customHeight="1" x14ac:dyDescent="0.25">
      <c r="A65" s="2" t="s">
        <v>1057</v>
      </c>
      <c r="B65" s="3" t="s">
        <v>1338</v>
      </c>
      <c r="C65" s="2" t="s">
        <v>221</v>
      </c>
      <c r="D65" s="3" t="s">
        <v>177</v>
      </c>
      <c r="E65" s="10"/>
      <c r="F65" s="28" t="s">
        <v>17</v>
      </c>
      <c r="G65" s="6" t="s">
        <v>179</v>
      </c>
      <c r="H65" s="2" t="s">
        <v>180</v>
      </c>
      <c r="I65" s="10" t="s">
        <v>309</v>
      </c>
      <c r="J65" s="18" t="s">
        <v>139</v>
      </c>
      <c r="K65" s="2" t="s">
        <v>311</v>
      </c>
      <c r="L65" s="32">
        <v>17346</v>
      </c>
      <c r="M65" s="32">
        <f t="shared" si="6"/>
        <v>21682.5</v>
      </c>
      <c r="N65" s="10" t="s">
        <v>1289</v>
      </c>
      <c r="O65" s="10" t="s">
        <v>15</v>
      </c>
      <c r="P65" s="95">
        <v>2302.21</v>
      </c>
      <c r="Q65" s="95">
        <f>P65*1.25</f>
        <v>2877.7624999999998</v>
      </c>
      <c r="R65" s="18"/>
      <c r="S65" s="17"/>
      <c r="T65" s="103"/>
      <c r="U65" s="103"/>
    </row>
    <row r="66" spans="1:22" ht="111" customHeight="1" x14ac:dyDescent="0.25">
      <c r="A66" s="2" t="s">
        <v>1058</v>
      </c>
      <c r="B66" s="3" t="s">
        <v>312</v>
      </c>
      <c r="C66" s="2" t="s">
        <v>289</v>
      </c>
      <c r="D66" s="3" t="s">
        <v>214</v>
      </c>
      <c r="E66" s="10" t="s">
        <v>292</v>
      </c>
      <c r="F66" s="39" t="s">
        <v>56</v>
      </c>
      <c r="G66" s="6" t="s">
        <v>313</v>
      </c>
      <c r="H66" s="2" t="s">
        <v>246</v>
      </c>
      <c r="I66" s="10" t="s">
        <v>309</v>
      </c>
      <c r="J66" s="18" t="s">
        <v>20</v>
      </c>
      <c r="K66" s="2" t="s">
        <v>318</v>
      </c>
      <c r="L66" s="32">
        <v>1523200</v>
      </c>
      <c r="M66" s="32">
        <f t="shared" si="6"/>
        <v>1904000</v>
      </c>
      <c r="N66" s="10"/>
      <c r="O66" s="10" t="s">
        <v>15</v>
      </c>
      <c r="P66" s="100">
        <v>0</v>
      </c>
      <c r="Q66" s="100">
        <v>0</v>
      </c>
      <c r="R66" s="18"/>
      <c r="S66" s="17" t="s">
        <v>396</v>
      </c>
      <c r="T66" s="43"/>
      <c r="U66" s="103"/>
    </row>
    <row r="67" spans="1:22" ht="57.75" customHeight="1" x14ac:dyDescent="0.25">
      <c r="A67" s="2" t="s">
        <v>1059</v>
      </c>
      <c r="B67" s="3" t="s">
        <v>342</v>
      </c>
      <c r="C67" s="2" t="s">
        <v>315</v>
      </c>
      <c r="D67" s="3" t="s">
        <v>314</v>
      </c>
      <c r="E67" s="10" t="s">
        <v>316</v>
      </c>
      <c r="F67" s="39" t="s">
        <v>56</v>
      </c>
      <c r="G67" s="6" t="s">
        <v>270</v>
      </c>
      <c r="H67" s="2" t="s">
        <v>271</v>
      </c>
      <c r="I67" s="10">
        <v>44677</v>
      </c>
      <c r="J67" s="18" t="s">
        <v>418</v>
      </c>
      <c r="K67" s="2" t="s">
        <v>317</v>
      </c>
      <c r="L67" s="32">
        <v>435583</v>
      </c>
      <c r="M67" s="32">
        <f t="shared" si="6"/>
        <v>544478.75</v>
      </c>
      <c r="N67" s="10" t="s">
        <v>985</v>
      </c>
      <c r="O67" s="10" t="s">
        <v>15</v>
      </c>
      <c r="P67" s="32">
        <v>435583</v>
      </c>
      <c r="Q67" s="32">
        <v>544478.75</v>
      </c>
      <c r="R67" s="18"/>
      <c r="S67" s="17" t="s">
        <v>438</v>
      </c>
      <c r="T67" s="29"/>
      <c r="U67" s="29"/>
    </row>
    <row r="68" spans="1:22" ht="57.75" customHeight="1" x14ac:dyDescent="0.25">
      <c r="A68" s="2" t="s">
        <v>1060</v>
      </c>
      <c r="B68" s="3" t="s">
        <v>319</v>
      </c>
      <c r="C68" s="2" t="s">
        <v>320</v>
      </c>
      <c r="D68" s="3" t="s">
        <v>321</v>
      </c>
      <c r="E68" s="10"/>
      <c r="F68" s="28" t="s">
        <v>17</v>
      </c>
      <c r="G68" s="6" t="s">
        <v>322</v>
      </c>
      <c r="H68" s="2" t="s">
        <v>323</v>
      </c>
      <c r="I68" s="10" t="s">
        <v>324</v>
      </c>
      <c r="J68" s="18" t="s">
        <v>325</v>
      </c>
      <c r="K68" s="2" t="s">
        <v>326</v>
      </c>
      <c r="L68" s="32">
        <v>49885</v>
      </c>
      <c r="M68" s="32">
        <f t="shared" si="6"/>
        <v>62356.25</v>
      </c>
      <c r="N68" s="10" t="s">
        <v>493</v>
      </c>
      <c r="O68" s="10" t="s">
        <v>15</v>
      </c>
      <c r="P68" s="32">
        <v>49885</v>
      </c>
      <c r="Q68" s="32">
        <v>62356.25</v>
      </c>
      <c r="R68" s="18"/>
      <c r="S68" s="17"/>
      <c r="T68" s="29"/>
      <c r="U68" s="29"/>
    </row>
    <row r="69" spans="1:22" ht="57.75" customHeight="1" x14ac:dyDescent="0.25">
      <c r="A69" s="2" t="s">
        <v>1061</v>
      </c>
      <c r="B69" s="3" t="s">
        <v>1300</v>
      </c>
      <c r="C69" s="2" t="s">
        <v>366</v>
      </c>
      <c r="D69" s="3" t="s">
        <v>367</v>
      </c>
      <c r="E69" s="10"/>
      <c r="F69" s="28" t="s">
        <v>17</v>
      </c>
      <c r="G69" s="6" t="s">
        <v>368</v>
      </c>
      <c r="H69" s="2" t="s">
        <v>369</v>
      </c>
      <c r="I69" s="10" t="s">
        <v>370</v>
      </c>
      <c r="J69" s="18" t="s">
        <v>371</v>
      </c>
      <c r="K69" s="2" t="s">
        <v>372</v>
      </c>
      <c r="L69" s="32">
        <v>24328.6</v>
      </c>
      <c r="M69" s="32">
        <f t="shared" si="6"/>
        <v>30410.75</v>
      </c>
      <c r="N69" s="10" t="s">
        <v>500</v>
      </c>
      <c r="O69" s="10" t="s">
        <v>15</v>
      </c>
      <c r="P69" s="32">
        <v>24107.75</v>
      </c>
      <c r="Q69" s="32">
        <v>28340</v>
      </c>
      <c r="R69" s="18"/>
      <c r="S69" s="17"/>
      <c r="T69" s="29"/>
      <c r="U69" s="29"/>
    </row>
    <row r="70" spans="1:22" ht="57.75" customHeight="1" x14ac:dyDescent="0.25">
      <c r="A70" s="2" t="s">
        <v>1062</v>
      </c>
      <c r="B70" s="3" t="s">
        <v>800</v>
      </c>
      <c r="C70" s="2" t="s">
        <v>366</v>
      </c>
      <c r="D70" s="3" t="s">
        <v>367</v>
      </c>
      <c r="E70" s="10"/>
      <c r="F70" s="28" t="s">
        <v>17</v>
      </c>
      <c r="G70" s="6" t="s">
        <v>373</v>
      </c>
      <c r="H70" s="2" t="s">
        <v>374</v>
      </c>
      <c r="I70" s="10" t="s">
        <v>370</v>
      </c>
      <c r="J70" s="18" t="s">
        <v>371</v>
      </c>
      <c r="K70" s="2" t="s">
        <v>375</v>
      </c>
      <c r="L70" s="32">
        <v>27466.1</v>
      </c>
      <c r="M70" s="32">
        <f t="shared" si="6"/>
        <v>34332.625</v>
      </c>
      <c r="N70" s="10" t="s">
        <v>501</v>
      </c>
      <c r="O70" s="10" t="s">
        <v>15</v>
      </c>
      <c r="P70" s="32">
        <v>28367.69</v>
      </c>
      <c r="Q70" s="32">
        <v>32017</v>
      </c>
      <c r="R70" s="18"/>
      <c r="S70" s="17"/>
      <c r="T70" s="29"/>
      <c r="U70" s="29"/>
    </row>
    <row r="71" spans="1:22" ht="57.75" customHeight="1" x14ac:dyDescent="0.25">
      <c r="A71" s="2" t="s">
        <v>1063</v>
      </c>
      <c r="B71" s="3" t="s">
        <v>337</v>
      </c>
      <c r="C71" s="2" t="s">
        <v>338</v>
      </c>
      <c r="D71" s="3" t="s">
        <v>214</v>
      </c>
      <c r="E71" s="10"/>
      <c r="F71" s="28" t="s">
        <v>17</v>
      </c>
      <c r="G71" s="6" t="s">
        <v>339</v>
      </c>
      <c r="H71" s="2" t="s">
        <v>340</v>
      </c>
      <c r="I71" s="10" t="s">
        <v>341</v>
      </c>
      <c r="J71" s="18" t="s">
        <v>20</v>
      </c>
      <c r="K71" s="2" t="s">
        <v>343</v>
      </c>
      <c r="L71" s="32">
        <v>41071.800000000003</v>
      </c>
      <c r="M71" s="32">
        <f t="shared" si="6"/>
        <v>51339.75</v>
      </c>
      <c r="N71" s="10">
        <v>44979</v>
      </c>
      <c r="O71" s="10" t="s">
        <v>15</v>
      </c>
      <c r="P71" s="95">
        <v>782.63116397902979</v>
      </c>
      <c r="Q71" s="95">
        <f>P71*1.25</f>
        <v>978.28895497378721</v>
      </c>
      <c r="R71" s="18"/>
      <c r="S71" s="17"/>
      <c r="T71" s="29"/>
      <c r="U71" s="29"/>
    </row>
    <row r="72" spans="1:22" ht="69.75" customHeight="1" x14ac:dyDescent="0.25">
      <c r="A72" s="2" t="s">
        <v>1064</v>
      </c>
      <c r="B72" s="3" t="s">
        <v>329</v>
      </c>
      <c r="C72" s="2" t="s">
        <v>327</v>
      </c>
      <c r="D72" s="3" t="s">
        <v>328</v>
      </c>
      <c r="E72" s="10"/>
      <c r="F72" s="39" t="s">
        <v>17</v>
      </c>
      <c r="G72" s="6" t="s">
        <v>331</v>
      </c>
      <c r="H72" s="2" t="s">
        <v>246</v>
      </c>
      <c r="I72" s="10" t="s">
        <v>332</v>
      </c>
      <c r="J72" s="18" t="s">
        <v>20</v>
      </c>
      <c r="K72" s="2" t="s">
        <v>333</v>
      </c>
      <c r="L72" s="32">
        <v>79030.720000000001</v>
      </c>
      <c r="M72" s="32">
        <f t="shared" si="6"/>
        <v>98788.4</v>
      </c>
      <c r="N72" s="10" t="s">
        <v>406</v>
      </c>
      <c r="O72" s="10" t="s">
        <v>15</v>
      </c>
      <c r="P72" s="32">
        <v>79030.720000000001</v>
      </c>
      <c r="Q72" s="32">
        <v>98788.4</v>
      </c>
      <c r="R72" s="18"/>
      <c r="S72" s="17"/>
      <c r="T72" s="29"/>
      <c r="U72" s="29"/>
    </row>
    <row r="73" spans="1:22" s="29" customFormat="1" ht="44.25" customHeight="1" x14ac:dyDescent="0.25">
      <c r="A73" s="2" t="s">
        <v>1065</v>
      </c>
      <c r="B73" s="3" t="s">
        <v>330</v>
      </c>
      <c r="C73" s="2" t="s">
        <v>327</v>
      </c>
      <c r="D73" s="3" t="s">
        <v>328</v>
      </c>
      <c r="E73" s="4"/>
      <c r="F73" s="5" t="s">
        <v>17</v>
      </c>
      <c r="G73" s="6" t="s">
        <v>334</v>
      </c>
      <c r="H73" s="2" t="s">
        <v>335</v>
      </c>
      <c r="I73" s="10" t="s">
        <v>332</v>
      </c>
      <c r="J73" s="18" t="s">
        <v>20</v>
      </c>
      <c r="K73" s="19" t="s">
        <v>336</v>
      </c>
      <c r="L73" s="34">
        <v>22000</v>
      </c>
      <c r="M73" s="34">
        <f t="shared" si="6"/>
        <v>27500</v>
      </c>
      <c r="N73" s="10" t="s">
        <v>497</v>
      </c>
      <c r="O73" s="10" t="s">
        <v>15</v>
      </c>
      <c r="P73" s="32">
        <v>22000</v>
      </c>
      <c r="Q73" s="32">
        <v>27500</v>
      </c>
      <c r="R73" s="18"/>
      <c r="S73" s="17"/>
      <c r="V73" s="8"/>
    </row>
    <row r="74" spans="1:22" s="29" customFormat="1" ht="69.75" customHeight="1" x14ac:dyDescent="0.25">
      <c r="A74" s="2" t="s">
        <v>1066</v>
      </c>
      <c r="B74" s="15" t="s">
        <v>351</v>
      </c>
      <c r="C74" s="19" t="s">
        <v>344</v>
      </c>
      <c r="D74" s="9" t="s">
        <v>345</v>
      </c>
      <c r="E74" s="14" t="s">
        <v>357</v>
      </c>
      <c r="F74" s="28" t="s">
        <v>56</v>
      </c>
      <c r="G74" s="73" t="s">
        <v>346</v>
      </c>
      <c r="H74" s="19" t="s">
        <v>347</v>
      </c>
      <c r="I74" s="36" t="s">
        <v>332</v>
      </c>
      <c r="J74" s="18" t="s">
        <v>348</v>
      </c>
      <c r="K74" s="19" t="s">
        <v>349</v>
      </c>
      <c r="L74" s="34">
        <v>599472</v>
      </c>
      <c r="M74" s="34">
        <f t="shared" si="6"/>
        <v>749340</v>
      </c>
      <c r="N74" s="10" t="s">
        <v>502</v>
      </c>
      <c r="O74" s="10" t="s">
        <v>15</v>
      </c>
      <c r="P74" s="32">
        <v>599472</v>
      </c>
      <c r="Q74" s="32">
        <v>749340</v>
      </c>
      <c r="R74" s="18"/>
      <c r="S74" s="17"/>
      <c r="V74" s="8"/>
    </row>
    <row r="75" spans="1:22" ht="70.5" customHeight="1" x14ac:dyDescent="0.25">
      <c r="A75" s="2" t="s">
        <v>1067</v>
      </c>
      <c r="B75" s="3" t="s">
        <v>352</v>
      </c>
      <c r="C75" s="2" t="s">
        <v>344</v>
      </c>
      <c r="D75" s="3" t="s">
        <v>345</v>
      </c>
      <c r="E75" s="10" t="s">
        <v>357</v>
      </c>
      <c r="F75" s="39" t="s">
        <v>56</v>
      </c>
      <c r="G75" s="6" t="s">
        <v>346</v>
      </c>
      <c r="H75" s="2" t="s">
        <v>347</v>
      </c>
      <c r="I75" s="10" t="s">
        <v>332</v>
      </c>
      <c r="J75" s="18" t="s">
        <v>348</v>
      </c>
      <c r="K75" s="2" t="s">
        <v>350</v>
      </c>
      <c r="L75" s="32">
        <v>241638</v>
      </c>
      <c r="M75" s="32">
        <f t="shared" si="6"/>
        <v>302047.5</v>
      </c>
      <c r="N75" s="10" t="s">
        <v>503</v>
      </c>
      <c r="O75" s="10" t="s">
        <v>15</v>
      </c>
      <c r="P75" s="32">
        <v>241638</v>
      </c>
      <c r="Q75" s="32">
        <v>302047.5</v>
      </c>
      <c r="R75" s="2"/>
      <c r="S75" s="17"/>
      <c r="T75" s="29"/>
      <c r="U75" s="29"/>
    </row>
    <row r="76" spans="1:22" ht="84" customHeight="1" x14ac:dyDescent="0.25">
      <c r="A76" s="2" t="s">
        <v>1068</v>
      </c>
      <c r="B76" s="74" t="s">
        <v>354</v>
      </c>
      <c r="C76" s="75" t="s">
        <v>356</v>
      </c>
      <c r="D76" s="76" t="s">
        <v>355</v>
      </c>
      <c r="E76" s="77" t="s">
        <v>358</v>
      </c>
      <c r="F76" s="54" t="s">
        <v>38</v>
      </c>
      <c r="G76" s="78" t="s">
        <v>270</v>
      </c>
      <c r="H76" s="75" t="s">
        <v>271</v>
      </c>
      <c r="I76" s="79" t="s">
        <v>332</v>
      </c>
      <c r="J76" s="51" t="s">
        <v>104</v>
      </c>
      <c r="K76" s="75" t="s">
        <v>353</v>
      </c>
      <c r="L76" s="80">
        <v>649680</v>
      </c>
      <c r="M76" s="80">
        <f t="shared" si="6"/>
        <v>812100</v>
      </c>
      <c r="N76" s="48">
        <v>45600.51222222222</v>
      </c>
      <c r="O76" s="48" t="s">
        <v>15</v>
      </c>
      <c r="P76" s="102">
        <f>Q76/1.25</f>
        <v>96177.649863428232</v>
      </c>
      <c r="Q76" s="102">
        <v>120222.0623292853</v>
      </c>
      <c r="R76" s="45" t="s">
        <v>1360</v>
      </c>
      <c r="S76" s="81"/>
      <c r="T76" s="29"/>
      <c r="U76" s="29"/>
    </row>
    <row r="77" spans="1:22" ht="81" customHeight="1" x14ac:dyDescent="0.25">
      <c r="A77" s="2" t="s">
        <v>1069</v>
      </c>
      <c r="B77" s="15" t="s">
        <v>359</v>
      </c>
      <c r="C77" s="19" t="s">
        <v>360</v>
      </c>
      <c r="D77" s="9" t="s">
        <v>362</v>
      </c>
      <c r="E77" s="14" t="s">
        <v>361</v>
      </c>
      <c r="F77" s="5" t="s">
        <v>56</v>
      </c>
      <c r="G77" s="73" t="s">
        <v>363</v>
      </c>
      <c r="H77" s="19" t="s">
        <v>364</v>
      </c>
      <c r="I77" s="36" t="s">
        <v>332</v>
      </c>
      <c r="J77" s="18" t="s">
        <v>20</v>
      </c>
      <c r="K77" s="19" t="s">
        <v>365</v>
      </c>
      <c r="L77" s="34">
        <v>304995</v>
      </c>
      <c r="M77" s="34">
        <f t="shared" si="6"/>
        <v>381243.75</v>
      </c>
      <c r="N77" s="4">
        <v>45035</v>
      </c>
      <c r="O77" s="4" t="s">
        <v>15</v>
      </c>
      <c r="P77" s="99">
        <v>7231.6396662021361</v>
      </c>
      <c r="Q77" s="99">
        <v>9039.5495827526702</v>
      </c>
      <c r="R77" s="2"/>
      <c r="S77" s="17"/>
      <c r="T77" s="29"/>
      <c r="U77" s="29"/>
    </row>
    <row r="78" spans="1:22" ht="57.75" customHeight="1" x14ac:dyDescent="0.25">
      <c r="A78" s="2" t="s">
        <v>1070</v>
      </c>
      <c r="B78" s="71" t="s">
        <v>376</v>
      </c>
      <c r="C78" s="2" t="s">
        <v>338</v>
      </c>
      <c r="D78" s="3" t="s">
        <v>235</v>
      </c>
      <c r="E78" s="14"/>
      <c r="F78" s="5" t="s">
        <v>17</v>
      </c>
      <c r="G78" s="6" t="s">
        <v>377</v>
      </c>
      <c r="H78" s="2" t="s">
        <v>378</v>
      </c>
      <c r="I78" s="10" t="s">
        <v>379</v>
      </c>
      <c r="J78" s="18" t="s">
        <v>20</v>
      </c>
      <c r="K78" s="2" t="s">
        <v>380</v>
      </c>
      <c r="L78" s="32">
        <v>73360</v>
      </c>
      <c r="M78" s="32">
        <f t="shared" si="6"/>
        <v>91700</v>
      </c>
      <c r="N78" s="3" t="s">
        <v>1221</v>
      </c>
      <c r="O78" s="4" t="s">
        <v>15</v>
      </c>
      <c r="P78" s="96">
        <v>0</v>
      </c>
      <c r="Q78" s="96">
        <v>0</v>
      </c>
      <c r="R78" s="2"/>
      <c r="S78" s="17" t="s">
        <v>1221</v>
      </c>
      <c r="T78" s="29"/>
      <c r="U78" s="29"/>
    </row>
    <row r="79" spans="1:22" ht="48" customHeight="1" x14ac:dyDescent="0.25">
      <c r="A79" s="2" t="s">
        <v>1071</v>
      </c>
      <c r="B79" s="71" t="s">
        <v>381</v>
      </c>
      <c r="C79" s="2" t="s">
        <v>338</v>
      </c>
      <c r="D79" s="3" t="s">
        <v>235</v>
      </c>
      <c r="E79" s="14"/>
      <c r="F79" s="82" t="s">
        <v>17</v>
      </c>
      <c r="G79" s="6" t="s">
        <v>382</v>
      </c>
      <c r="H79" s="2" t="s">
        <v>248</v>
      </c>
      <c r="I79" s="10" t="s">
        <v>379</v>
      </c>
      <c r="J79" s="18" t="s">
        <v>20</v>
      </c>
      <c r="K79" s="2" t="s">
        <v>383</v>
      </c>
      <c r="L79" s="32">
        <v>25200</v>
      </c>
      <c r="M79" s="32">
        <f t="shared" si="6"/>
        <v>31500</v>
      </c>
      <c r="N79" s="3" t="s">
        <v>1221</v>
      </c>
      <c r="O79" s="4" t="s">
        <v>15</v>
      </c>
      <c r="P79" s="96">
        <v>0</v>
      </c>
      <c r="Q79" s="96">
        <v>0</v>
      </c>
      <c r="R79" s="2"/>
      <c r="S79" s="17" t="s">
        <v>1221</v>
      </c>
      <c r="T79" s="29"/>
      <c r="U79" s="29"/>
    </row>
    <row r="80" spans="1:22" ht="102" customHeight="1" x14ac:dyDescent="0.25">
      <c r="A80" s="2" t="s">
        <v>1072</v>
      </c>
      <c r="B80" s="46" t="s">
        <v>384</v>
      </c>
      <c r="C80" s="83" t="s">
        <v>390</v>
      </c>
      <c r="D80" s="84" t="s">
        <v>389</v>
      </c>
      <c r="E80" s="77" t="s">
        <v>385</v>
      </c>
      <c r="F80" s="49" t="s">
        <v>38</v>
      </c>
      <c r="G80" s="50" t="s">
        <v>387</v>
      </c>
      <c r="H80" s="45" t="s">
        <v>388</v>
      </c>
      <c r="I80" s="48">
        <v>44707</v>
      </c>
      <c r="J80" s="51" t="s">
        <v>104</v>
      </c>
      <c r="K80" s="45" t="s">
        <v>386</v>
      </c>
      <c r="L80" s="53">
        <v>1270838.6299999999</v>
      </c>
      <c r="M80" s="53">
        <f t="shared" si="6"/>
        <v>1588548.2874999999</v>
      </c>
      <c r="N80" s="62">
        <v>45513.633877314816</v>
      </c>
      <c r="O80" s="62" t="s">
        <v>15</v>
      </c>
      <c r="P80" s="97">
        <f>Q80/1.25</f>
        <v>132733.118384498</v>
      </c>
      <c r="Q80" s="97">
        <v>165916.39798062248</v>
      </c>
      <c r="R80" s="45"/>
      <c r="S80" s="81"/>
      <c r="T80" s="29"/>
      <c r="U80" s="29"/>
    </row>
    <row r="81" spans="1:21" ht="80.25" customHeight="1" x14ac:dyDescent="0.25">
      <c r="A81" s="2" t="s">
        <v>1073</v>
      </c>
      <c r="B81" s="15" t="s">
        <v>1339</v>
      </c>
      <c r="C81" s="19" t="s">
        <v>360</v>
      </c>
      <c r="D81" s="9" t="s">
        <v>362</v>
      </c>
      <c r="E81" s="14" t="s">
        <v>361</v>
      </c>
      <c r="F81" s="5" t="s">
        <v>56</v>
      </c>
      <c r="G81" s="73" t="s">
        <v>392</v>
      </c>
      <c r="H81" s="19" t="s">
        <v>393</v>
      </c>
      <c r="I81" s="36" t="s">
        <v>394</v>
      </c>
      <c r="J81" s="18" t="s">
        <v>20</v>
      </c>
      <c r="K81" s="19" t="s">
        <v>395</v>
      </c>
      <c r="L81" s="34">
        <v>54532.5</v>
      </c>
      <c r="M81" s="34">
        <f t="shared" ref="M81" si="7">L81*1.25</f>
        <v>68165.625</v>
      </c>
      <c r="N81" s="4">
        <v>45084</v>
      </c>
      <c r="O81" s="4" t="s">
        <v>15</v>
      </c>
      <c r="P81" s="99">
        <v>6119.6974052690957</v>
      </c>
      <c r="Q81" s="99">
        <v>7649.6217565863699</v>
      </c>
      <c r="R81" s="2"/>
      <c r="S81" s="17"/>
      <c r="T81" s="29"/>
      <c r="U81" s="29"/>
    </row>
    <row r="82" spans="1:21" ht="77.25" customHeight="1" x14ac:dyDescent="0.25">
      <c r="A82" s="2" t="s">
        <v>1074</v>
      </c>
      <c r="B82" s="72" t="s">
        <v>1229</v>
      </c>
      <c r="C82" s="2" t="s">
        <v>360</v>
      </c>
      <c r="D82" s="3" t="s">
        <v>246</v>
      </c>
      <c r="E82" s="14" t="s">
        <v>361</v>
      </c>
      <c r="F82" s="5" t="s">
        <v>56</v>
      </c>
      <c r="G82" s="6" t="s">
        <v>331</v>
      </c>
      <c r="H82" s="2" t="s">
        <v>246</v>
      </c>
      <c r="I82" s="10">
        <v>44714</v>
      </c>
      <c r="J82" s="18" t="s">
        <v>103</v>
      </c>
      <c r="K82" s="2" t="s">
        <v>404</v>
      </c>
      <c r="L82" s="32">
        <v>66097</v>
      </c>
      <c r="M82" s="32">
        <v>82621.25</v>
      </c>
      <c r="N82" s="4">
        <v>45049</v>
      </c>
      <c r="O82" s="4" t="s">
        <v>15</v>
      </c>
      <c r="P82" s="99">
        <v>10150.419256088659</v>
      </c>
      <c r="Q82" s="99">
        <f>P82*1.25</f>
        <v>12688.024070110823</v>
      </c>
      <c r="R82" s="2" t="s">
        <v>1278</v>
      </c>
      <c r="S82" s="17"/>
      <c r="T82" s="29"/>
      <c r="U82" s="29"/>
    </row>
    <row r="83" spans="1:21" ht="57" customHeight="1" x14ac:dyDescent="0.25">
      <c r="A83" s="2" t="s">
        <v>1075</v>
      </c>
      <c r="B83" s="72" t="s">
        <v>1235</v>
      </c>
      <c r="C83" s="2" t="s">
        <v>360</v>
      </c>
      <c r="D83" s="3" t="s">
        <v>246</v>
      </c>
      <c r="E83" s="14" t="s">
        <v>361</v>
      </c>
      <c r="F83" s="28" t="s">
        <v>56</v>
      </c>
      <c r="G83" s="6" t="s">
        <v>334</v>
      </c>
      <c r="H83" s="2" t="s">
        <v>335</v>
      </c>
      <c r="I83" s="10" t="s">
        <v>406</v>
      </c>
      <c r="J83" s="18" t="s">
        <v>20</v>
      </c>
      <c r="K83" s="2" t="s">
        <v>407</v>
      </c>
      <c r="L83" s="32">
        <v>79670</v>
      </c>
      <c r="M83" s="32">
        <v>99587.5</v>
      </c>
      <c r="N83" s="4">
        <v>45083</v>
      </c>
      <c r="O83" s="4" t="s">
        <v>15</v>
      </c>
      <c r="P83" s="99">
        <v>7522.0384159532823</v>
      </c>
      <c r="Q83" s="99">
        <v>9402.5480199416033</v>
      </c>
      <c r="R83" s="2"/>
      <c r="S83" s="17"/>
      <c r="T83" s="29"/>
      <c r="U83" s="29"/>
    </row>
    <row r="84" spans="1:21" ht="93" customHeight="1" x14ac:dyDescent="0.25">
      <c r="A84" s="2" t="s">
        <v>1076</v>
      </c>
      <c r="B84" s="46" t="s">
        <v>405</v>
      </c>
      <c r="C84" s="83" t="s">
        <v>36</v>
      </c>
      <c r="D84" s="84" t="s">
        <v>37</v>
      </c>
      <c r="E84" s="77" t="s">
        <v>397</v>
      </c>
      <c r="F84" s="49" t="s">
        <v>398</v>
      </c>
      <c r="G84" s="50" t="s">
        <v>44</v>
      </c>
      <c r="H84" s="45" t="s">
        <v>39</v>
      </c>
      <c r="I84" s="48" t="s">
        <v>399</v>
      </c>
      <c r="J84" s="51" t="s">
        <v>401</v>
      </c>
      <c r="K84" s="45" t="s">
        <v>400</v>
      </c>
      <c r="L84" s="45" t="s">
        <v>402</v>
      </c>
      <c r="M84" s="45" t="s">
        <v>403</v>
      </c>
      <c r="N84" s="48" t="s">
        <v>1224</v>
      </c>
      <c r="O84" s="62" t="s">
        <v>15</v>
      </c>
      <c r="P84" s="52">
        <v>634446.25</v>
      </c>
      <c r="Q84" s="52">
        <v>793057.8125</v>
      </c>
      <c r="R84" s="45"/>
      <c r="S84" s="81"/>
      <c r="T84" s="29"/>
      <c r="U84" s="29"/>
    </row>
    <row r="85" spans="1:21" ht="54" customHeight="1" x14ac:dyDescent="0.25">
      <c r="A85" s="2" t="s">
        <v>1077</v>
      </c>
      <c r="B85" s="3" t="s">
        <v>415</v>
      </c>
      <c r="C85" s="2" t="s">
        <v>413</v>
      </c>
      <c r="D85" s="7" t="s">
        <v>414</v>
      </c>
      <c r="E85" s="10"/>
      <c r="F85" s="12" t="s">
        <v>17</v>
      </c>
      <c r="G85" s="6" t="s">
        <v>409</v>
      </c>
      <c r="H85" s="2" t="s">
        <v>410</v>
      </c>
      <c r="I85" s="10" t="s">
        <v>408</v>
      </c>
      <c r="J85" s="18" t="s">
        <v>411</v>
      </c>
      <c r="K85" s="2" t="s">
        <v>412</v>
      </c>
      <c r="L85" s="32">
        <v>23200</v>
      </c>
      <c r="M85" s="32">
        <v>29000</v>
      </c>
      <c r="N85" s="10" t="s">
        <v>984</v>
      </c>
      <c r="O85" s="10" t="s">
        <v>141</v>
      </c>
      <c r="P85" s="95">
        <v>3079.17</v>
      </c>
      <c r="Q85" s="95">
        <f>P85*1.25</f>
        <v>3848.9625000000001</v>
      </c>
      <c r="R85" s="2"/>
      <c r="S85" s="17" t="s">
        <v>920</v>
      </c>
      <c r="T85" s="29"/>
      <c r="U85" s="29"/>
    </row>
    <row r="86" spans="1:21" ht="87" customHeight="1" x14ac:dyDescent="0.25">
      <c r="A86" s="2" t="s">
        <v>1078</v>
      </c>
      <c r="B86" s="46" t="s">
        <v>423</v>
      </c>
      <c r="C86" s="45" t="s">
        <v>424</v>
      </c>
      <c r="D86" s="85" t="s">
        <v>235</v>
      </c>
      <c r="E86" s="48" t="s">
        <v>425</v>
      </c>
      <c r="F86" s="86" t="s">
        <v>38</v>
      </c>
      <c r="G86" s="50" t="s">
        <v>422</v>
      </c>
      <c r="H86" s="45" t="s">
        <v>421</v>
      </c>
      <c r="I86" s="48" t="s">
        <v>420</v>
      </c>
      <c r="J86" s="51" t="s">
        <v>104</v>
      </c>
      <c r="K86" s="45" t="s">
        <v>419</v>
      </c>
      <c r="L86" s="53">
        <v>34867.199999999997</v>
      </c>
      <c r="M86" s="53">
        <v>43584</v>
      </c>
      <c r="N86" s="62">
        <v>45068</v>
      </c>
      <c r="O86" s="48" t="s">
        <v>15</v>
      </c>
      <c r="P86" s="97">
        <f>Q86/1.25</f>
        <v>175.2</v>
      </c>
      <c r="Q86" s="97">
        <v>219</v>
      </c>
      <c r="R86" s="45"/>
      <c r="S86" s="46"/>
      <c r="T86" s="29"/>
      <c r="U86" s="29"/>
    </row>
    <row r="87" spans="1:21" ht="87" customHeight="1" x14ac:dyDescent="0.25">
      <c r="A87" s="2" t="s">
        <v>1079</v>
      </c>
      <c r="B87" s="3" t="s">
        <v>509</v>
      </c>
      <c r="C87" s="2" t="s">
        <v>426</v>
      </c>
      <c r="D87" s="41" t="s">
        <v>427</v>
      </c>
      <c r="E87" s="10" t="s">
        <v>429</v>
      </c>
      <c r="F87" s="5" t="s">
        <v>56</v>
      </c>
      <c r="G87" s="6" t="s">
        <v>430</v>
      </c>
      <c r="H87" s="2" t="s">
        <v>434</v>
      </c>
      <c r="I87" s="10" t="s">
        <v>428</v>
      </c>
      <c r="J87" s="18" t="s">
        <v>982</v>
      </c>
      <c r="K87" s="2" t="s">
        <v>431</v>
      </c>
      <c r="L87" s="32">
        <v>2355030</v>
      </c>
      <c r="M87" s="32">
        <f>L87*1.25</f>
        <v>2943787.5</v>
      </c>
      <c r="N87" s="10" t="s">
        <v>1245</v>
      </c>
      <c r="O87" s="10" t="s">
        <v>141</v>
      </c>
      <c r="P87" s="95">
        <f>Q87/1.25</f>
        <v>312566.215194638</v>
      </c>
      <c r="Q87" s="95">
        <v>390707.76899329753</v>
      </c>
      <c r="R87" s="113"/>
      <c r="S87" s="3" t="s">
        <v>983</v>
      </c>
      <c r="T87" s="111"/>
      <c r="U87" s="29"/>
    </row>
    <row r="88" spans="1:21" ht="87" customHeight="1" x14ac:dyDescent="0.25">
      <c r="A88" s="2" t="s">
        <v>1080</v>
      </c>
      <c r="B88" s="3" t="s">
        <v>508</v>
      </c>
      <c r="C88" s="2" t="s">
        <v>426</v>
      </c>
      <c r="D88" s="41" t="s">
        <v>427</v>
      </c>
      <c r="E88" s="10" t="s">
        <v>429</v>
      </c>
      <c r="F88" s="5" t="s">
        <v>56</v>
      </c>
      <c r="G88" s="6" t="s">
        <v>430</v>
      </c>
      <c r="H88" s="2" t="s">
        <v>434</v>
      </c>
      <c r="I88" s="10" t="s">
        <v>428</v>
      </c>
      <c r="J88" s="18" t="s">
        <v>982</v>
      </c>
      <c r="K88" s="2" t="s">
        <v>432</v>
      </c>
      <c r="L88" s="32">
        <v>2350080</v>
      </c>
      <c r="M88" s="32">
        <v>2937600</v>
      </c>
      <c r="N88" s="10" t="s">
        <v>1245</v>
      </c>
      <c r="O88" s="10" t="s">
        <v>141</v>
      </c>
      <c r="P88" s="95">
        <f t="shared" ref="P88:P89" si="8">Q88/1.25</f>
        <v>311909.2013330679</v>
      </c>
      <c r="Q88" s="95">
        <v>389886.50166633487</v>
      </c>
      <c r="R88" s="113"/>
      <c r="S88" s="3" t="s">
        <v>983</v>
      </c>
      <c r="T88" s="111"/>
      <c r="U88" s="29"/>
    </row>
    <row r="89" spans="1:21" ht="86.25" customHeight="1" x14ac:dyDescent="0.25">
      <c r="A89" s="2" t="s">
        <v>1081</v>
      </c>
      <c r="B89" s="72" t="s">
        <v>507</v>
      </c>
      <c r="C89" s="2" t="s">
        <v>426</v>
      </c>
      <c r="D89" s="3" t="s">
        <v>427</v>
      </c>
      <c r="E89" s="14" t="s">
        <v>429</v>
      </c>
      <c r="F89" s="5" t="s">
        <v>56</v>
      </c>
      <c r="G89" s="6" t="s">
        <v>430</v>
      </c>
      <c r="H89" s="2" t="s">
        <v>434</v>
      </c>
      <c r="I89" s="10" t="s">
        <v>428</v>
      </c>
      <c r="J89" s="18" t="s">
        <v>982</v>
      </c>
      <c r="K89" s="2" t="s">
        <v>433</v>
      </c>
      <c r="L89" s="32">
        <v>1385046</v>
      </c>
      <c r="M89" s="32">
        <f>L89*1.25</f>
        <v>1731307.5</v>
      </c>
      <c r="N89" s="4" t="s">
        <v>1246</v>
      </c>
      <c r="O89" s="10" t="s">
        <v>141</v>
      </c>
      <c r="P89" s="95">
        <f t="shared" si="8"/>
        <v>173614.5757563209</v>
      </c>
      <c r="Q89" s="95">
        <v>217018.21969540115</v>
      </c>
      <c r="R89" s="113"/>
      <c r="S89" s="17" t="s">
        <v>983</v>
      </c>
      <c r="T89" s="111"/>
      <c r="U89" s="29"/>
    </row>
    <row r="90" spans="1:21" ht="100.5" customHeight="1" x14ac:dyDescent="0.25">
      <c r="A90" s="2" t="s">
        <v>1082</v>
      </c>
      <c r="B90" s="46" t="s">
        <v>435</v>
      </c>
      <c r="C90" s="45" t="s">
        <v>356</v>
      </c>
      <c r="D90" s="85" t="s">
        <v>355</v>
      </c>
      <c r="E90" s="48" t="s">
        <v>358</v>
      </c>
      <c r="F90" s="86" t="s">
        <v>465</v>
      </c>
      <c r="G90" s="50" t="s">
        <v>270</v>
      </c>
      <c r="H90" s="45" t="s">
        <v>271</v>
      </c>
      <c r="I90" s="48" t="s">
        <v>436</v>
      </c>
      <c r="J90" s="51" t="s">
        <v>20</v>
      </c>
      <c r="K90" s="45" t="s">
        <v>437</v>
      </c>
      <c r="L90" s="53">
        <v>349800</v>
      </c>
      <c r="M90" s="53">
        <f>L90*1.25</f>
        <v>437250</v>
      </c>
      <c r="N90" s="48" t="s">
        <v>1261</v>
      </c>
      <c r="O90" s="48" t="s">
        <v>15</v>
      </c>
      <c r="P90" s="102">
        <f>Q90/1.25</f>
        <v>46426.489863428229</v>
      </c>
      <c r="Q90" s="102">
        <v>58033.112329285286</v>
      </c>
      <c r="R90" s="112"/>
      <c r="S90" s="63"/>
      <c r="T90" s="110"/>
      <c r="U90" s="29"/>
    </row>
    <row r="91" spans="1:21" ht="73.5" customHeight="1" x14ac:dyDescent="0.25">
      <c r="A91" s="2" t="s">
        <v>1083</v>
      </c>
      <c r="B91" s="3" t="s">
        <v>439</v>
      </c>
      <c r="C91" s="2" t="s">
        <v>442</v>
      </c>
      <c r="D91" s="41" t="s">
        <v>441</v>
      </c>
      <c r="E91" s="10" t="s">
        <v>440</v>
      </c>
      <c r="F91" s="5" t="s">
        <v>56</v>
      </c>
      <c r="G91" s="6" t="s">
        <v>443</v>
      </c>
      <c r="H91" s="2" t="s">
        <v>444</v>
      </c>
      <c r="I91" s="10" t="s">
        <v>445</v>
      </c>
      <c r="J91" s="18" t="s">
        <v>104</v>
      </c>
      <c r="K91" s="2" t="s">
        <v>446</v>
      </c>
      <c r="L91" s="32">
        <v>255482</v>
      </c>
      <c r="M91" s="32">
        <f>L91*1.25</f>
        <v>319352.5</v>
      </c>
      <c r="N91" s="10">
        <v>45607</v>
      </c>
      <c r="O91" s="10" t="s">
        <v>15</v>
      </c>
      <c r="P91" s="95">
        <v>24542.080000000002</v>
      </c>
      <c r="Q91" s="95">
        <f>P91*1.25</f>
        <v>30677.600000000002</v>
      </c>
      <c r="R91" s="2"/>
      <c r="S91" s="3" t="s">
        <v>1287</v>
      </c>
      <c r="T91" s="29"/>
      <c r="U91" s="29"/>
    </row>
    <row r="92" spans="1:21" ht="99.75" customHeight="1" x14ac:dyDescent="0.25">
      <c r="A92" s="2" t="s">
        <v>1084</v>
      </c>
      <c r="B92" s="46" t="s">
        <v>1330</v>
      </c>
      <c r="C92" s="45" t="s">
        <v>464</v>
      </c>
      <c r="D92" s="85"/>
      <c r="E92" s="48"/>
      <c r="F92" s="86" t="s">
        <v>465</v>
      </c>
      <c r="G92" s="50" t="s">
        <v>466</v>
      </c>
      <c r="H92" s="45" t="s">
        <v>467</v>
      </c>
      <c r="I92" s="48" t="s">
        <v>468</v>
      </c>
      <c r="J92" s="51" t="s">
        <v>20</v>
      </c>
      <c r="K92" s="45" t="s">
        <v>469</v>
      </c>
      <c r="L92" s="53">
        <v>178216.56</v>
      </c>
      <c r="M92" s="53">
        <f>L92*1.25</f>
        <v>222770.7</v>
      </c>
      <c r="N92" s="48" t="s">
        <v>1262</v>
      </c>
      <c r="O92" s="48" t="s">
        <v>15</v>
      </c>
      <c r="P92" s="102">
        <f>Q92/1.25</f>
        <v>28027.623830114801</v>
      </c>
      <c r="Q92" s="102">
        <v>35034.5297876435</v>
      </c>
      <c r="R92" s="45" t="s">
        <v>1284</v>
      </c>
      <c r="S92" s="46" t="s">
        <v>73</v>
      </c>
      <c r="T92" s="110"/>
      <c r="U92" s="29"/>
    </row>
    <row r="93" spans="1:21" ht="70.5" customHeight="1" x14ac:dyDescent="0.25">
      <c r="A93" s="2" t="s">
        <v>1085</v>
      </c>
      <c r="B93" s="3" t="s">
        <v>447</v>
      </c>
      <c r="C93" s="2" t="s">
        <v>448</v>
      </c>
      <c r="D93" s="7" t="s">
        <v>449</v>
      </c>
      <c r="E93" s="10"/>
      <c r="F93" s="12" t="s">
        <v>17</v>
      </c>
      <c r="G93" s="6" t="s">
        <v>450</v>
      </c>
      <c r="H93" s="2" t="s">
        <v>451</v>
      </c>
      <c r="I93" s="10" t="s">
        <v>452</v>
      </c>
      <c r="J93" s="18" t="s">
        <v>104</v>
      </c>
      <c r="K93" s="2" t="s">
        <v>453</v>
      </c>
      <c r="L93" s="32">
        <v>120120</v>
      </c>
      <c r="M93" s="32">
        <f>L93*1.25</f>
        <v>150150</v>
      </c>
      <c r="N93" s="4">
        <v>45334</v>
      </c>
      <c r="O93" s="4" t="s">
        <v>15</v>
      </c>
      <c r="P93" s="99">
        <v>11926.72453115668</v>
      </c>
      <c r="Q93" s="99">
        <v>14908.40566394585</v>
      </c>
      <c r="R93" s="18"/>
      <c r="S93" s="118"/>
      <c r="T93" s="29"/>
      <c r="U93" s="29"/>
    </row>
    <row r="94" spans="1:21" ht="66" customHeight="1" x14ac:dyDescent="0.25">
      <c r="A94" s="2" t="s">
        <v>1086</v>
      </c>
      <c r="B94" s="3" t="s">
        <v>456</v>
      </c>
      <c r="C94" s="2" t="s">
        <v>457</v>
      </c>
      <c r="D94" s="7" t="s">
        <v>458</v>
      </c>
      <c r="E94" s="10"/>
      <c r="F94" s="12" t="s">
        <v>17</v>
      </c>
      <c r="G94" s="6" t="s">
        <v>459</v>
      </c>
      <c r="H94" s="2" t="s">
        <v>460</v>
      </c>
      <c r="I94" s="10" t="s">
        <v>461</v>
      </c>
      <c r="J94" s="18" t="s">
        <v>462</v>
      </c>
      <c r="K94" s="2" t="s">
        <v>463</v>
      </c>
      <c r="L94" s="32">
        <v>60800</v>
      </c>
      <c r="M94" s="32">
        <v>76000</v>
      </c>
      <c r="N94" s="10" t="s">
        <v>1247</v>
      </c>
      <c r="O94" s="10" t="s">
        <v>15</v>
      </c>
      <c r="P94" s="32">
        <f>Q94/1.25</f>
        <v>60800</v>
      </c>
      <c r="Q94" s="32">
        <v>76000</v>
      </c>
      <c r="R94" s="18"/>
      <c r="S94" s="17"/>
      <c r="T94" s="29"/>
      <c r="U94" s="29"/>
    </row>
    <row r="95" spans="1:21" ht="54" customHeight="1" x14ac:dyDescent="0.25">
      <c r="A95" s="2" t="s">
        <v>1087</v>
      </c>
      <c r="B95" s="3" t="s">
        <v>470</v>
      </c>
      <c r="C95" s="2" t="s">
        <v>471</v>
      </c>
      <c r="D95" s="7" t="s">
        <v>328</v>
      </c>
      <c r="E95" s="10"/>
      <c r="F95" s="12" t="s">
        <v>17</v>
      </c>
      <c r="G95" s="6" t="s">
        <v>472</v>
      </c>
      <c r="H95" s="2" t="s">
        <v>246</v>
      </c>
      <c r="I95" s="10" t="s">
        <v>473</v>
      </c>
      <c r="J95" s="18" t="s">
        <v>462</v>
      </c>
      <c r="K95" s="2" t="s">
        <v>474</v>
      </c>
      <c r="L95" s="32">
        <v>27175.52</v>
      </c>
      <c r="M95" s="32">
        <f t="shared" ref="M95:M107" si="9">L95*1.25</f>
        <v>33969.4</v>
      </c>
      <c r="N95" s="4" t="s">
        <v>1248</v>
      </c>
      <c r="O95" s="4" t="s">
        <v>15</v>
      </c>
      <c r="P95" s="32">
        <f>Q95/1.25</f>
        <v>27179.52</v>
      </c>
      <c r="Q95" s="32">
        <v>33974.400000000001</v>
      </c>
      <c r="R95" s="18"/>
      <c r="S95" s="17"/>
      <c r="T95" s="29"/>
      <c r="U95" s="29"/>
    </row>
    <row r="96" spans="1:21" ht="117.75" customHeight="1" x14ac:dyDescent="0.25">
      <c r="A96" s="2" t="s">
        <v>1088</v>
      </c>
      <c r="B96" s="3" t="s">
        <v>546</v>
      </c>
      <c r="C96" s="2" t="s">
        <v>547</v>
      </c>
      <c r="D96" s="88" t="s">
        <v>548</v>
      </c>
      <c r="E96" s="10"/>
      <c r="F96" s="12" t="s">
        <v>17</v>
      </c>
      <c r="G96" s="6" t="s">
        <v>549</v>
      </c>
      <c r="H96" s="2" t="s">
        <v>550</v>
      </c>
      <c r="I96" s="10" t="s">
        <v>551</v>
      </c>
      <c r="J96" s="18" t="s">
        <v>552</v>
      </c>
      <c r="K96" s="2" t="s">
        <v>553</v>
      </c>
      <c r="L96" s="32">
        <v>117522.04</v>
      </c>
      <c r="M96" s="32">
        <f t="shared" si="9"/>
        <v>146902.54999999999</v>
      </c>
      <c r="N96" s="10" t="s">
        <v>1232</v>
      </c>
      <c r="O96" s="10" t="s">
        <v>15</v>
      </c>
      <c r="P96" s="95">
        <v>25128.997899794274</v>
      </c>
      <c r="Q96" s="95">
        <f>P96*1.25</f>
        <v>31411.247374742845</v>
      </c>
      <c r="R96" s="2" t="s">
        <v>1285</v>
      </c>
      <c r="S96" s="17"/>
      <c r="T96" s="110"/>
      <c r="U96" s="110"/>
    </row>
    <row r="97" spans="1:21" ht="98.25" customHeight="1" x14ac:dyDescent="0.25">
      <c r="A97" s="2" t="s">
        <v>1089</v>
      </c>
      <c r="B97" s="3" t="s">
        <v>475</v>
      </c>
      <c r="C97" s="2" t="s">
        <v>476</v>
      </c>
      <c r="D97" s="7" t="s">
        <v>477</v>
      </c>
      <c r="E97" s="10"/>
      <c r="F97" s="12" t="s">
        <v>17</v>
      </c>
      <c r="G97" s="6" t="s">
        <v>478</v>
      </c>
      <c r="H97" s="2" t="s">
        <v>479</v>
      </c>
      <c r="I97" s="10" t="s">
        <v>480</v>
      </c>
      <c r="J97" s="18" t="s">
        <v>20</v>
      </c>
      <c r="K97" s="2" t="s">
        <v>481</v>
      </c>
      <c r="L97" s="32">
        <v>119999.75</v>
      </c>
      <c r="M97" s="32">
        <f t="shared" si="9"/>
        <v>149999.6875</v>
      </c>
      <c r="N97" s="10">
        <v>45191</v>
      </c>
      <c r="O97" s="10" t="s">
        <v>15</v>
      </c>
      <c r="P97" s="95">
        <v>8115.361787776229</v>
      </c>
      <c r="Q97" s="95">
        <v>10144.202234720286</v>
      </c>
      <c r="R97" s="2"/>
      <c r="S97" s="17"/>
      <c r="T97" s="29"/>
      <c r="U97" s="29"/>
    </row>
    <row r="98" spans="1:21" ht="118.5" customHeight="1" x14ac:dyDescent="0.25">
      <c r="A98" s="2" t="s">
        <v>1090</v>
      </c>
      <c r="B98" s="3" t="s">
        <v>482</v>
      </c>
      <c r="C98" s="2" t="s">
        <v>483</v>
      </c>
      <c r="D98" s="7" t="s">
        <v>484</v>
      </c>
      <c r="E98" s="10"/>
      <c r="F98" s="12" t="s">
        <v>17</v>
      </c>
      <c r="G98" s="6" t="s">
        <v>485</v>
      </c>
      <c r="H98" s="2" t="s">
        <v>486</v>
      </c>
      <c r="I98" s="10" t="s">
        <v>480</v>
      </c>
      <c r="J98" s="18" t="s">
        <v>487</v>
      </c>
      <c r="K98" s="2" t="s">
        <v>488</v>
      </c>
      <c r="L98" s="32">
        <v>191816</v>
      </c>
      <c r="M98" s="32">
        <f t="shared" si="9"/>
        <v>239770</v>
      </c>
      <c r="N98" s="10">
        <v>45096</v>
      </c>
      <c r="O98" s="10" t="s">
        <v>15</v>
      </c>
      <c r="P98" s="95">
        <v>26913.689969473751</v>
      </c>
      <c r="Q98" s="95">
        <v>33642.112461842189</v>
      </c>
      <c r="R98" s="2" t="s">
        <v>1278</v>
      </c>
      <c r="S98" s="17"/>
      <c r="T98" s="29"/>
      <c r="U98" s="29"/>
    </row>
    <row r="99" spans="1:21" ht="100.5" customHeight="1" x14ac:dyDescent="0.25">
      <c r="A99" s="2" t="s">
        <v>1091</v>
      </c>
      <c r="B99" s="47" t="s">
        <v>491</v>
      </c>
      <c r="C99" s="45" t="s">
        <v>390</v>
      </c>
      <c r="D99" s="46" t="s">
        <v>389</v>
      </c>
      <c r="E99" s="87" t="s">
        <v>385</v>
      </c>
      <c r="F99" s="47" t="s">
        <v>38</v>
      </c>
      <c r="G99" s="86" t="s">
        <v>387</v>
      </c>
      <c r="H99" s="53" t="s">
        <v>388</v>
      </c>
      <c r="I99" s="45" t="s">
        <v>480</v>
      </c>
      <c r="J99" s="48" t="s">
        <v>489</v>
      </c>
      <c r="K99" s="51" t="s">
        <v>490</v>
      </c>
      <c r="L99" s="53">
        <v>635419.31999999995</v>
      </c>
      <c r="M99" s="53">
        <v>635419.31999999995</v>
      </c>
      <c r="N99" s="48" t="s">
        <v>1263</v>
      </c>
      <c r="O99" s="48" t="s">
        <v>15</v>
      </c>
      <c r="P99" s="102">
        <f>Q99/1.25</f>
        <v>66810.838384497983</v>
      </c>
      <c r="Q99" s="102">
        <v>83513.547980622476</v>
      </c>
      <c r="R99" s="45"/>
      <c r="S99" s="46"/>
      <c r="T99" s="29"/>
      <c r="U99" s="29"/>
    </row>
    <row r="100" spans="1:21" ht="70.5" customHeight="1" x14ac:dyDescent="0.25">
      <c r="A100" s="2" t="s">
        <v>1092</v>
      </c>
      <c r="B100" s="7" t="s">
        <v>561</v>
      </c>
      <c r="C100" s="2" t="s">
        <v>562</v>
      </c>
      <c r="D100" s="3" t="s">
        <v>563</v>
      </c>
      <c r="E100" s="89"/>
      <c r="F100" s="12" t="s">
        <v>17</v>
      </c>
      <c r="G100" s="5" t="s">
        <v>564</v>
      </c>
      <c r="H100" s="37">
        <v>69931486999</v>
      </c>
      <c r="I100" s="2" t="s">
        <v>480</v>
      </c>
      <c r="J100" s="10" t="s">
        <v>565</v>
      </c>
      <c r="K100" s="2" t="s">
        <v>566</v>
      </c>
      <c r="L100" s="32">
        <v>42000</v>
      </c>
      <c r="M100" s="32">
        <v>42000</v>
      </c>
      <c r="N100" s="10" t="s">
        <v>1249</v>
      </c>
      <c r="O100" s="10" t="s">
        <v>15</v>
      </c>
      <c r="P100" s="95">
        <f>Q100/1.25</f>
        <v>4459.4800000000005</v>
      </c>
      <c r="Q100" s="95">
        <v>5574.35</v>
      </c>
      <c r="R100" s="2"/>
      <c r="S100" s="3"/>
      <c r="T100" s="29"/>
      <c r="U100" s="29"/>
    </row>
    <row r="101" spans="1:21" ht="100.5" customHeight="1" x14ac:dyDescent="0.25">
      <c r="A101" s="2" t="s">
        <v>1093</v>
      </c>
      <c r="B101" s="9" t="s">
        <v>554</v>
      </c>
      <c r="C101" s="2" t="s">
        <v>556</v>
      </c>
      <c r="D101" s="7" t="s">
        <v>560</v>
      </c>
      <c r="E101" s="10"/>
      <c r="F101" s="12" t="s">
        <v>17</v>
      </c>
      <c r="G101" s="6" t="s">
        <v>557</v>
      </c>
      <c r="H101" s="2" t="s">
        <v>558</v>
      </c>
      <c r="I101" s="10" t="s">
        <v>559</v>
      </c>
      <c r="J101" s="18" t="s">
        <v>487</v>
      </c>
      <c r="K101" s="2" t="s">
        <v>555</v>
      </c>
      <c r="L101" s="32">
        <v>152290</v>
      </c>
      <c r="M101" s="32">
        <v>162728.5</v>
      </c>
      <c r="N101" s="4">
        <v>45201</v>
      </c>
      <c r="O101" s="10" t="s">
        <v>15</v>
      </c>
      <c r="P101" s="99">
        <v>15593.767143141547</v>
      </c>
      <c r="Q101" s="99">
        <v>19492.208928926935</v>
      </c>
      <c r="R101" s="18"/>
      <c r="S101" s="17"/>
      <c r="T101" s="29"/>
      <c r="U101" s="29"/>
    </row>
    <row r="102" spans="1:21" ht="100.5" customHeight="1" x14ac:dyDescent="0.25">
      <c r="A102" s="2" t="s">
        <v>1094</v>
      </c>
      <c r="B102" s="9" t="s">
        <v>523</v>
      </c>
      <c r="C102" s="2" t="s">
        <v>505</v>
      </c>
      <c r="D102" s="7" t="s">
        <v>504</v>
      </c>
      <c r="E102" s="10" t="s">
        <v>506</v>
      </c>
      <c r="F102" s="12" t="s">
        <v>56</v>
      </c>
      <c r="G102" s="6" t="s">
        <v>519</v>
      </c>
      <c r="H102" s="2" t="s">
        <v>520</v>
      </c>
      <c r="I102" s="10" t="s">
        <v>521</v>
      </c>
      <c r="J102" s="18" t="s">
        <v>512</v>
      </c>
      <c r="K102" s="2" t="s">
        <v>522</v>
      </c>
      <c r="L102" s="32">
        <v>1148900</v>
      </c>
      <c r="M102" s="32">
        <f t="shared" si="9"/>
        <v>1436125</v>
      </c>
      <c r="N102" s="4" t="s">
        <v>887</v>
      </c>
      <c r="O102" s="10" t="s">
        <v>15</v>
      </c>
      <c r="P102" s="33">
        <v>1148900</v>
      </c>
      <c r="Q102" s="33">
        <v>1436125</v>
      </c>
      <c r="R102" s="18"/>
      <c r="S102" s="17" t="s">
        <v>875</v>
      </c>
      <c r="T102" s="29"/>
      <c r="U102" s="29"/>
    </row>
    <row r="103" spans="1:21" ht="71.25" customHeight="1" x14ac:dyDescent="0.25">
      <c r="A103" s="2" t="s">
        <v>1095</v>
      </c>
      <c r="B103" s="9" t="s">
        <v>510</v>
      </c>
      <c r="C103" s="2" t="s">
        <v>505</v>
      </c>
      <c r="D103" s="7" t="s">
        <v>504</v>
      </c>
      <c r="E103" s="10" t="s">
        <v>506</v>
      </c>
      <c r="F103" s="12" t="s">
        <v>56</v>
      </c>
      <c r="G103" s="6" t="s">
        <v>109</v>
      </c>
      <c r="H103" s="2" t="s">
        <v>249</v>
      </c>
      <c r="I103" s="10" t="s">
        <v>511</v>
      </c>
      <c r="J103" s="18" t="s">
        <v>512</v>
      </c>
      <c r="K103" s="2" t="s">
        <v>513</v>
      </c>
      <c r="L103" s="32">
        <v>498712</v>
      </c>
      <c r="M103" s="32">
        <f t="shared" si="9"/>
        <v>623390</v>
      </c>
      <c r="N103" s="4" t="s">
        <v>576</v>
      </c>
      <c r="O103" s="10" t="s">
        <v>15</v>
      </c>
      <c r="P103" s="33">
        <v>498712</v>
      </c>
      <c r="Q103" s="33">
        <v>498712</v>
      </c>
      <c r="R103" s="18"/>
      <c r="S103" s="17"/>
      <c r="T103" s="29"/>
      <c r="U103" s="29"/>
    </row>
    <row r="104" spans="1:21" ht="64.5" customHeight="1" x14ac:dyDescent="0.25">
      <c r="A104" s="2" t="s">
        <v>1096</v>
      </c>
      <c r="B104" s="9" t="s">
        <v>524</v>
      </c>
      <c r="C104" s="2" t="s">
        <v>528</v>
      </c>
      <c r="D104" s="70" t="s">
        <v>529</v>
      </c>
      <c r="E104" s="10" t="s">
        <v>530</v>
      </c>
      <c r="F104" s="12" t="s">
        <v>56</v>
      </c>
      <c r="G104" s="6" t="s">
        <v>525</v>
      </c>
      <c r="H104" s="2" t="s">
        <v>526</v>
      </c>
      <c r="I104" s="10">
        <v>44782</v>
      </c>
      <c r="J104" s="18" t="s">
        <v>20</v>
      </c>
      <c r="K104" s="2" t="s">
        <v>527</v>
      </c>
      <c r="L104" s="32">
        <v>187308</v>
      </c>
      <c r="M104" s="32">
        <v>196673.4</v>
      </c>
      <c r="N104" s="4">
        <v>45089</v>
      </c>
      <c r="O104" s="4" t="s">
        <v>15</v>
      </c>
      <c r="P104" s="99">
        <v>18790.162452717501</v>
      </c>
      <c r="Q104" s="99">
        <v>23487.703065896876</v>
      </c>
      <c r="R104" s="18"/>
      <c r="S104" s="17"/>
      <c r="T104" s="29"/>
      <c r="U104" s="29"/>
    </row>
    <row r="105" spans="1:21" ht="97.5" customHeight="1" x14ac:dyDescent="0.25">
      <c r="A105" s="2" t="s">
        <v>1097</v>
      </c>
      <c r="B105" s="9" t="s">
        <v>1331</v>
      </c>
      <c r="C105" s="2" t="s">
        <v>532</v>
      </c>
      <c r="D105" s="7" t="s">
        <v>533</v>
      </c>
      <c r="E105" s="10" t="s">
        <v>534</v>
      </c>
      <c r="F105" s="5" t="s">
        <v>56</v>
      </c>
      <c r="G105" s="6" t="s">
        <v>136</v>
      </c>
      <c r="H105" s="2" t="s">
        <v>137</v>
      </c>
      <c r="I105" s="10" t="s">
        <v>511</v>
      </c>
      <c r="J105" s="18" t="s">
        <v>20</v>
      </c>
      <c r="K105" s="2" t="s">
        <v>531</v>
      </c>
      <c r="L105" s="32">
        <v>78251.97</v>
      </c>
      <c r="M105" s="32">
        <v>97814.96</v>
      </c>
      <c r="N105" s="4">
        <v>44945</v>
      </c>
      <c r="O105" s="4" t="s">
        <v>141</v>
      </c>
      <c r="P105" s="95">
        <v>6153.994097153095</v>
      </c>
      <c r="Q105" s="95">
        <v>7692.492621441369</v>
      </c>
      <c r="R105" s="18"/>
      <c r="S105" s="17"/>
      <c r="T105" s="29"/>
      <c r="U105" s="29"/>
    </row>
    <row r="106" spans="1:21" ht="89.25" customHeight="1" x14ac:dyDescent="0.25">
      <c r="A106" s="2" t="s">
        <v>1098</v>
      </c>
      <c r="B106" s="9" t="s">
        <v>542</v>
      </c>
      <c r="C106" s="2" t="s">
        <v>543</v>
      </c>
      <c r="D106" s="41" t="s">
        <v>544</v>
      </c>
      <c r="E106" s="10"/>
      <c r="F106" s="5" t="s">
        <v>17</v>
      </c>
      <c r="G106" s="6" t="s">
        <v>222</v>
      </c>
      <c r="H106" s="2" t="s">
        <v>538</v>
      </c>
      <c r="I106" s="10" t="s">
        <v>511</v>
      </c>
      <c r="J106" s="18" t="s">
        <v>139</v>
      </c>
      <c r="K106" s="2" t="s">
        <v>545</v>
      </c>
      <c r="L106" s="32">
        <v>62251.59</v>
      </c>
      <c r="M106" s="32">
        <v>77814.490000000005</v>
      </c>
      <c r="N106" s="10" t="s">
        <v>632</v>
      </c>
      <c r="O106" s="10" t="s">
        <v>15</v>
      </c>
      <c r="P106" s="32">
        <v>62251.59</v>
      </c>
      <c r="Q106" s="32">
        <v>77814.490000000005</v>
      </c>
      <c r="R106" s="2"/>
      <c r="S106" s="3"/>
      <c r="T106" s="29"/>
      <c r="U106" s="29"/>
    </row>
    <row r="107" spans="1:21" ht="62.25" customHeight="1" x14ac:dyDescent="0.25">
      <c r="A107" s="2" t="s">
        <v>1099</v>
      </c>
      <c r="B107" s="9" t="s">
        <v>515</v>
      </c>
      <c r="C107" s="2" t="s">
        <v>505</v>
      </c>
      <c r="D107" s="7" t="s">
        <v>504</v>
      </c>
      <c r="E107" s="10" t="s">
        <v>506</v>
      </c>
      <c r="F107" s="12" t="s">
        <v>56</v>
      </c>
      <c r="G107" s="6" t="s">
        <v>516</v>
      </c>
      <c r="H107" s="2" t="s">
        <v>517</v>
      </c>
      <c r="I107" s="10" t="s">
        <v>518</v>
      </c>
      <c r="J107" s="18" t="s">
        <v>139</v>
      </c>
      <c r="K107" s="2" t="s">
        <v>535</v>
      </c>
      <c r="L107" s="32">
        <v>302842.12</v>
      </c>
      <c r="M107" s="32">
        <f t="shared" si="9"/>
        <v>378552.65</v>
      </c>
      <c r="N107" s="4" t="s">
        <v>719</v>
      </c>
      <c r="O107" s="10" t="s">
        <v>15</v>
      </c>
      <c r="P107" s="33">
        <v>302842.12</v>
      </c>
      <c r="Q107" s="33">
        <v>378552.65</v>
      </c>
      <c r="R107" s="18"/>
      <c r="S107" s="17"/>
      <c r="T107" s="29"/>
      <c r="U107" s="29"/>
    </row>
    <row r="108" spans="1:21" ht="93.75" customHeight="1" x14ac:dyDescent="0.25">
      <c r="A108" s="2" t="s">
        <v>1100</v>
      </c>
      <c r="B108" s="81" t="s">
        <v>1301</v>
      </c>
      <c r="C108" s="48" t="s">
        <v>539</v>
      </c>
      <c r="D108" s="46" t="s">
        <v>540</v>
      </c>
      <c r="E108" s="45" t="s">
        <v>541</v>
      </c>
      <c r="F108" s="85" t="s">
        <v>38</v>
      </c>
      <c r="G108" s="47" t="s">
        <v>222</v>
      </c>
      <c r="H108" s="86" t="s">
        <v>538</v>
      </c>
      <c r="I108" s="53" t="s">
        <v>518</v>
      </c>
      <c r="J108" s="45" t="s">
        <v>20</v>
      </c>
      <c r="K108" s="48" t="s">
        <v>536</v>
      </c>
      <c r="L108" s="53">
        <v>13504</v>
      </c>
      <c r="M108" s="53">
        <v>16880</v>
      </c>
      <c r="N108" s="48">
        <v>45127</v>
      </c>
      <c r="O108" s="53" t="s">
        <v>15</v>
      </c>
      <c r="P108" s="102">
        <v>377.92710664277655</v>
      </c>
      <c r="Q108" s="102">
        <v>472.4088833034707</v>
      </c>
      <c r="R108" s="45"/>
      <c r="S108" s="45"/>
      <c r="T108" s="29"/>
      <c r="U108" s="29"/>
    </row>
    <row r="109" spans="1:21" ht="104.25" customHeight="1" x14ac:dyDescent="0.25">
      <c r="A109" s="2" t="s">
        <v>1101</v>
      </c>
      <c r="B109" s="81" t="s">
        <v>1302</v>
      </c>
      <c r="C109" s="48" t="s">
        <v>539</v>
      </c>
      <c r="D109" s="46" t="s">
        <v>540</v>
      </c>
      <c r="E109" s="45" t="s">
        <v>541</v>
      </c>
      <c r="F109" s="85" t="s">
        <v>38</v>
      </c>
      <c r="G109" s="47" t="s">
        <v>222</v>
      </c>
      <c r="H109" s="86" t="s">
        <v>538</v>
      </c>
      <c r="I109" s="53" t="s">
        <v>518</v>
      </c>
      <c r="J109" s="45" t="s">
        <v>20</v>
      </c>
      <c r="K109" s="48" t="s">
        <v>537</v>
      </c>
      <c r="L109" s="53">
        <v>15738</v>
      </c>
      <c r="M109" s="53">
        <v>19672.5</v>
      </c>
      <c r="N109" s="48">
        <v>45127</v>
      </c>
      <c r="O109" s="53" t="s">
        <v>15</v>
      </c>
      <c r="P109" s="102">
        <v>481.24135443625983</v>
      </c>
      <c r="Q109" s="102">
        <v>601.55169304532478</v>
      </c>
      <c r="R109" s="45"/>
      <c r="S109" s="45"/>
      <c r="T109" s="29"/>
      <c r="U109" s="29"/>
    </row>
    <row r="110" spans="1:21" s="29" customFormat="1" ht="85.5" customHeight="1" x14ac:dyDescent="0.25">
      <c r="A110" s="2" t="s">
        <v>1102</v>
      </c>
      <c r="B110" s="76" t="s">
        <v>583</v>
      </c>
      <c r="C110" s="84" t="s">
        <v>585</v>
      </c>
      <c r="D110" s="47" t="s">
        <v>586</v>
      </c>
      <c r="E110" s="48" t="s">
        <v>579</v>
      </c>
      <c r="F110" s="85" t="s">
        <v>38</v>
      </c>
      <c r="G110" s="50" t="s">
        <v>580</v>
      </c>
      <c r="H110" s="45" t="s">
        <v>581</v>
      </c>
      <c r="I110" s="48" t="s">
        <v>582</v>
      </c>
      <c r="J110" s="51" t="s">
        <v>104</v>
      </c>
      <c r="K110" s="45" t="s">
        <v>584</v>
      </c>
      <c r="L110" s="53">
        <v>70165</v>
      </c>
      <c r="M110" s="53">
        <v>87706.25</v>
      </c>
      <c r="N110" s="62" t="s">
        <v>1361</v>
      </c>
      <c r="O110" s="62" t="s">
        <v>15</v>
      </c>
      <c r="P110" s="102">
        <v>4190.5991704824473</v>
      </c>
      <c r="Q110" s="102">
        <v>5238.2489631030594</v>
      </c>
      <c r="R110" s="45"/>
      <c r="S110" s="45" t="s">
        <v>1362</v>
      </c>
    </row>
    <row r="111" spans="1:21" ht="115.5" customHeight="1" x14ac:dyDescent="0.25">
      <c r="A111" s="2" t="s">
        <v>1103</v>
      </c>
      <c r="B111" s="9" t="s">
        <v>1303</v>
      </c>
      <c r="C111" s="2" t="s">
        <v>532</v>
      </c>
      <c r="D111" s="41" t="s">
        <v>533</v>
      </c>
      <c r="E111" s="10" t="s">
        <v>534</v>
      </c>
      <c r="F111" s="5" t="s">
        <v>56</v>
      </c>
      <c r="G111" s="6" t="s">
        <v>569</v>
      </c>
      <c r="H111" s="2" t="s">
        <v>568</v>
      </c>
      <c r="I111" s="10">
        <v>44796</v>
      </c>
      <c r="J111" s="18" t="s">
        <v>20</v>
      </c>
      <c r="K111" s="2" t="s">
        <v>567</v>
      </c>
      <c r="L111" s="32">
        <v>33427</v>
      </c>
      <c r="M111" s="32">
        <v>41783.75</v>
      </c>
      <c r="N111" s="4">
        <v>44971</v>
      </c>
      <c r="O111" s="4" t="s">
        <v>141</v>
      </c>
      <c r="P111" s="95">
        <v>4436.57</v>
      </c>
      <c r="Q111" s="95">
        <v>5545.7124999999996</v>
      </c>
      <c r="R111" s="18"/>
      <c r="S111" s="17"/>
      <c r="T111" s="110"/>
      <c r="U111" s="29"/>
    </row>
    <row r="112" spans="1:21" ht="98.25" customHeight="1" x14ac:dyDescent="0.25">
      <c r="A112" s="2" t="s">
        <v>1104</v>
      </c>
      <c r="B112" s="72" t="s">
        <v>1304</v>
      </c>
      <c r="C112" s="2" t="s">
        <v>532</v>
      </c>
      <c r="D112" s="3" t="s">
        <v>533</v>
      </c>
      <c r="E112" s="14" t="s">
        <v>534</v>
      </c>
      <c r="F112" s="5" t="s">
        <v>56</v>
      </c>
      <c r="G112" s="6" t="s">
        <v>570</v>
      </c>
      <c r="H112" s="2" t="s">
        <v>571</v>
      </c>
      <c r="I112" s="10">
        <v>44796</v>
      </c>
      <c r="J112" s="18" t="s">
        <v>20</v>
      </c>
      <c r="K112" s="2" t="s">
        <v>572</v>
      </c>
      <c r="L112" s="32">
        <v>6729.27</v>
      </c>
      <c r="M112" s="32">
        <v>8411.59</v>
      </c>
      <c r="N112" s="4">
        <v>44944</v>
      </c>
      <c r="O112" s="4" t="s">
        <v>141</v>
      </c>
      <c r="P112" s="99">
        <v>893.12</v>
      </c>
      <c r="Q112" s="99">
        <v>1116.4000000000001</v>
      </c>
      <c r="R112" s="18"/>
      <c r="S112" s="17"/>
      <c r="T112" s="29"/>
      <c r="U112" s="29"/>
    </row>
    <row r="113" spans="1:21" ht="94.5" customHeight="1" x14ac:dyDescent="0.25">
      <c r="A113" s="2" t="s">
        <v>1105</v>
      </c>
      <c r="B113" s="72" t="s">
        <v>1305</v>
      </c>
      <c r="C113" s="2" t="s">
        <v>532</v>
      </c>
      <c r="D113" s="3" t="s">
        <v>533</v>
      </c>
      <c r="E113" s="14" t="s">
        <v>534</v>
      </c>
      <c r="F113" s="5" t="s">
        <v>56</v>
      </c>
      <c r="G113" s="6" t="s">
        <v>179</v>
      </c>
      <c r="H113" s="2" t="s">
        <v>180</v>
      </c>
      <c r="I113" s="10" t="s">
        <v>588</v>
      </c>
      <c r="J113" s="18" t="s">
        <v>20</v>
      </c>
      <c r="K113" s="2" t="s">
        <v>587</v>
      </c>
      <c r="L113" s="32">
        <v>5905.5</v>
      </c>
      <c r="M113" s="32">
        <v>7381.88</v>
      </c>
      <c r="N113" s="4">
        <v>44890</v>
      </c>
      <c r="O113" s="4" t="s">
        <v>141</v>
      </c>
      <c r="P113" s="99">
        <v>783.79454509257414</v>
      </c>
      <c r="Q113" s="99">
        <v>979.74318136571765</v>
      </c>
      <c r="R113" s="18"/>
      <c r="S113" s="17"/>
      <c r="T113" s="29"/>
      <c r="U113" s="29"/>
    </row>
    <row r="114" spans="1:21" ht="97.5" customHeight="1" x14ac:dyDescent="0.25">
      <c r="A114" s="2" t="s">
        <v>1106</v>
      </c>
      <c r="B114" s="72" t="s">
        <v>1306</v>
      </c>
      <c r="C114" s="2" t="s">
        <v>532</v>
      </c>
      <c r="D114" s="3" t="s">
        <v>533</v>
      </c>
      <c r="E114" s="14" t="s">
        <v>534</v>
      </c>
      <c r="F114" s="5" t="s">
        <v>56</v>
      </c>
      <c r="G114" s="6" t="s">
        <v>179</v>
      </c>
      <c r="H114" s="2" t="s">
        <v>180</v>
      </c>
      <c r="I114" s="10" t="s">
        <v>588</v>
      </c>
      <c r="J114" s="18" t="s">
        <v>20</v>
      </c>
      <c r="K114" s="2" t="s">
        <v>589</v>
      </c>
      <c r="L114" s="32">
        <v>8516</v>
      </c>
      <c r="M114" s="32">
        <v>10645</v>
      </c>
      <c r="N114" s="4">
        <v>44917</v>
      </c>
      <c r="O114" s="4" t="s">
        <v>141</v>
      </c>
      <c r="P114" s="95">
        <v>940.20837480921091</v>
      </c>
      <c r="Q114" s="95">
        <v>1175.2604685115136</v>
      </c>
      <c r="R114" s="18"/>
      <c r="S114" s="17"/>
      <c r="T114" s="103"/>
      <c r="U114" s="29"/>
    </row>
    <row r="115" spans="1:21" ht="108" customHeight="1" x14ac:dyDescent="0.25">
      <c r="A115" s="2" t="s">
        <v>1107</v>
      </c>
      <c r="B115" s="72" t="s">
        <v>590</v>
      </c>
      <c r="C115" s="2" t="s">
        <v>532</v>
      </c>
      <c r="D115" s="3" t="s">
        <v>533</v>
      </c>
      <c r="E115" s="14" t="s">
        <v>534</v>
      </c>
      <c r="F115" s="5" t="s">
        <v>56</v>
      </c>
      <c r="G115" s="6" t="s">
        <v>179</v>
      </c>
      <c r="H115" s="2" t="s">
        <v>180</v>
      </c>
      <c r="I115" s="10" t="s">
        <v>588</v>
      </c>
      <c r="J115" s="18" t="s">
        <v>20</v>
      </c>
      <c r="K115" s="2" t="s">
        <v>591</v>
      </c>
      <c r="L115" s="32">
        <v>3200</v>
      </c>
      <c r="M115" s="32">
        <v>4000</v>
      </c>
      <c r="N115" s="4">
        <v>44890</v>
      </c>
      <c r="O115" s="4" t="s">
        <v>141</v>
      </c>
      <c r="P115" s="99">
        <v>424.71298692680335</v>
      </c>
      <c r="Q115" s="99">
        <v>530.89123365850423</v>
      </c>
      <c r="R115" s="18"/>
      <c r="S115" s="17"/>
      <c r="T115" s="29"/>
      <c r="U115" s="29"/>
    </row>
    <row r="116" spans="1:21" ht="113.25" customHeight="1" x14ac:dyDescent="0.25">
      <c r="A116" s="2" t="s">
        <v>1108</v>
      </c>
      <c r="B116" s="72" t="s">
        <v>1307</v>
      </c>
      <c r="C116" s="2" t="s">
        <v>532</v>
      </c>
      <c r="D116" s="3" t="s">
        <v>533</v>
      </c>
      <c r="E116" s="14" t="s">
        <v>534</v>
      </c>
      <c r="F116" s="5" t="s">
        <v>56</v>
      </c>
      <c r="G116" s="6" t="s">
        <v>210</v>
      </c>
      <c r="H116" s="2" t="s">
        <v>209</v>
      </c>
      <c r="I116" s="10" t="s">
        <v>588</v>
      </c>
      <c r="J116" s="18" t="s">
        <v>20</v>
      </c>
      <c r="K116" s="2" t="s">
        <v>592</v>
      </c>
      <c r="L116" s="32">
        <v>16690</v>
      </c>
      <c r="M116" s="32">
        <v>20862.5</v>
      </c>
      <c r="N116" s="4">
        <v>44938</v>
      </c>
      <c r="O116" s="4" t="s">
        <v>141</v>
      </c>
      <c r="P116" s="99">
        <v>2185.9350361669649</v>
      </c>
      <c r="Q116" s="99">
        <v>2732.4187952087059</v>
      </c>
      <c r="R116" s="18"/>
      <c r="S116" s="17"/>
      <c r="T116" s="29"/>
      <c r="U116" s="29"/>
    </row>
    <row r="117" spans="1:21" ht="88.5" customHeight="1" x14ac:dyDescent="0.25">
      <c r="A117" s="2" t="s">
        <v>1109</v>
      </c>
      <c r="B117" s="90" t="s">
        <v>1308</v>
      </c>
      <c r="C117" s="45" t="s">
        <v>597</v>
      </c>
      <c r="D117" s="46" t="s">
        <v>598</v>
      </c>
      <c r="E117" s="77" t="s">
        <v>596</v>
      </c>
      <c r="F117" s="85" t="s">
        <v>38</v>
      </c>
      <c r="G117" s="50" t="s">
        <v>593</v>
      </c>
      <c r="H117" s="45" t="s">
        <v>594</v>
      </c>
      <c r="I117" s="48" t="s">
        <v>588</v>
      </c>
      <c r="J117" s="51" t="s">
        <v>104</v>
      </c>
      <c r="K117" s="45" t="s">
        <v>595</v>
      </c>
      <c r="L117" s="53">
        <v>297999.84000000003</v>
      </c>
      <c r="M117" s="53">
        <v>372499.8</v>
      </c>
      <c r="N117" s="62" t="s">
        <v>1358</v>
      </c>
      <c r="O117" s="62" t="s">
        <v>15</v>
      </c>
      <c r="P117" s="97">
        <v>39551.377835954612</v>
      </c>
      <c r="Q117" s="97">
        <v>49439.222294943262</v>
      </c>
      <c r="R117" s="51"/>
      <c r="S117" s="81"/>
      <c r="T117" s="111"/>
      <c r="U117" s="29"/>
    </row>
    <row r="118" spans="1:21" ht="60" customHeight="1" x14ac:dyDescent="0.25">
      <c r="A118" s="2" t="s">
        <v>1110</v>
      </c>
      <c r="B118" s="9" t="s">
        <v>578</v>
      </c>
      <c r="C118" s="2" t="s">
        <v>574</v>
      </c>
      <c r="D118" s="7" t="s">
        <v>235</v>
      </c>
      <c r="E118" s="10" t="s">
        <v>573</v>
      </c>
      <c r="F118" s="5" t="s">
        <v>575</v>
      </c>
      <c r="G118" s="6" t="s">
        <v>216</v>
      </c>
      <c r="H118" s="2" t="s">
        <v>217</v>
      </c>
      <c r="I118" s="10" t="s">
        <v>576</v>
      </c>
      <c r="J118" s="18" t="s">
        <v>20</v>
      </c>
      <c r="K118" s="2" t="s">
        <v>577</v>
      </c>
      <c r="L118" s="32">
        <v>4987963.5599999996</v>
      </c>
      <c r="M118" s="32">
        <f>L118*1.25</f>
        <v>6234954.4499999993</v>
      </c>
      <c r="N118" s="4">
        <v>45211</v>
      </c>
      <c r="O118" s="4" t="s">
        <v>15</v>
      </c>
      <c r="P118" s="99">
        <v>167767.62363793218</v>
      </c>
      <c r="Q118" s="99">
        <v>209709.52954741521</v>
      </c>
      <c r="R118" s="18"/>
      <c r="S118" s="17"/>
      <c r="T118" s="29"/>
      <c r="U118" s="29"/>
    </row>
    <row r="119" spans="1:21" ht="99.75" customHeight="1" x14ac:dyDescent="0.25">
      <c r="A119" s="2" t="s">
        <v>1111</v>
      </c>
      <c r="B119" s="76" t="s">
        <v>1309</v>
      </c>
      <c r="C119" s="45" t="s">
        <v>597</v>
      </c>
      <c r="D119" s="47" t="s">
        <v>611</v>
      </c>
      <c r="E119" s="48" t="s">
        <v>599</v>
      </c>
      <c r="F119" s="86" t="s">
        <v>38</v>
      </c>
      <c r="G119" s="50" t="s">
        <v>126</v>
      </c>
      <c r="H119" s="45" t="s">
        <v>122</v>
      </c>
      <c r="I119" s="48" t="s">
        <v>600</v>
      </c>
      <c r="J119" s="45" t="s">
        <v>104</v>
      </c>
      <c r="K119" s="45" t="s">
        <v>601</v>
      </c>
      <c r="L119" s="53">
        <v>264000</v>
      </c>
      <c r="M119" s="53">
        <f>L119*1.25</f>
        <v>330000</v>
      </c>
      <c r="N119" s="62" t="s">
        <v>1257</v>
      </c>
      <c r="O119" s="62" t="s">
        <v>15</v>
      </c>
      <c r="P119" s="97">
        <v>35038.834710730633</v>
      </c>
      <c r="Q119" s="97">
        <v>43798.543388413294</v>
      </c>
      <c r="R119" s="51"/>
      <c r="S119" s="81"/>
      <c r="T119" s="29"/>
      <c r="U119" s="29"/>
    </row>
    <row r="120" spans="1:21" ht="99.75" customHeight="1" x14ac:dyDescent="0.25">
      <c r="A120" s="2" t="s">
        <v>1112</v>
      </c>
      <c r="B120" s="76" t="s">
        <v>1310</v>
      </c>
      <c r="C120" s="45" t="s">
        <v>597</v>
      </c>
      <c r="D120" s="47" t="s">
        <v>611</v>
      </c>
      <c r="E120" s="48" t="s">
        <v>599</v>
      </c>
      <c r="F120" s="86" t="s">
        <v>38</v>
      </c>
      <c r="G120" s="50" t="s">
        <v>126</v>
      </c>
      <c r="H120" s="45" t="s">
        <v>122</v>
      </c>
      <c r="I120" s="48" t="s">
        <v>600</v>
      </c>
      <c r="J120" s="45" t="s">
        <v>104</v>
      </c>
      <c r="K120" s="45" t="s">
        <v>602</v>
      </c>
      <c r="L120" s="53">
        <v>60000</v>
      </c>
      <c r="M120" s="53">
        <f>L120*1.25</f>
        <v>75000</v>
      </c>
      <c r="N120" s="62" t="s">
        <v>1257</v>
      </c>
      <c r="O120" s="62" t="s">
        <v>15</v>
      </c>
      <c r="P120" s="97">
        <v>7963.3802524387811</v>
      </c>
      <c r="Q120" s="97">
        <v>9954.2253155484759</v>
      </c>
      <c r="R120" s="51"/>
      <c r="S120" s="81"/>
      <c r="T120" s="29"/>
      <c r="U120" s="29"/>
    </row>
    <row r="121" spans="1:21" ht="99.75" customHeight="1" x14ac:dyDescent="0.25">
      <c r="A121" s="2" t="s">
        <v>1113</v>
      </c>
      <c r="B121" s="76" t="s">
        <v>1311</v>
      </c>
      <c r="C121" s="45" t="s">
        <v>597</v>
      </c>
      <c r="D121" s="47" t="s">
        <v>611</v>
      </c>
      <c r="E121" s="48" t="s">
        <v>599</v>
      </c>
      <c r="F121" s="86" t="s">
        <v>38</v>
      </c>
      <c r="G121" s="50" t="s">
        <v>126</v>
      </c>
      <c r="H121" s="45" t="s">
        <v>122</v>
      </c>
      <c r="I121" s="48" t="s">
        <v>600</v>
      </c>
      <c r="J121" s="45" t="s">
        <v>104</v>
      </c>
      <c r="K121" s="45" t="s">
        <v>603</v>
      </c>
      <c r="L121" s="53">
        <v>180000</v>
      </c>
      <c r="M121" s="53">
        <f t="shared" ref="M121:M138" si="10">L121*1.25</f>
        <v>225000</v>
      </c>
      <c r="N121" s="62" t="s">
        <v>1257</v>
      </c>
      <c r="O121" s="62" t="s">
        <v>15</v>
      </c>
      <c r="P121" s="97">
        <v>23890.140757316345</v>
      </c>
      <c r="Q121" s="97">
        <v>29862.675946645431</v>
      </c>
      <c r="R121" s="51"/>
      <c r="S121" s="81"/>
      <c r="T121" s="29"/>
      <c r="U121" s="29"/>
    </row>
    <row r="122" spans="1:21" ht="99.75" customHeight="1" x14ac:dyDescent="0.25">
      <c r="A122" s="2" t="s">
        <v>1114</v>
      </c>
      <c r="B122" s="76" t="s">
        <v>1312</v>
      </c>
      <c r="C122" s="45" t="s">
        <v>597</v>
      </c>
      <c r="D122" s="47" t="s">
        <v>611</v>
      </c>
      <c r="E122" s="48" t="s">
        <v>599</v>
      </c>
      <c r="F122" s="86" t="s">
        <v>38</v>
      </c>
      <c r="G122" s="50" t="s">
        <v>126</v>
      </c>
      <c r="H122" s="45" t="s">
        <v>122</v>
      </c>
      <c r="I122" s="48" t="s">
        <v>600</v>
      </c>
      <c r="J122" s="45" t="s">
        <v>104</v>
      </c>
      <c r="K122" s="45" t="s">
        <v>604</v>
      </c>
      <c r="L122" s="53">
        <v>144000</v>
      </c>
      <c r="M122" s="53">
        <f t="shared" si="10"/>
        <v>180000</v>
      </c>
      <c r="N122" s="62" t="s">
        <v>1257</v>
      </c>
      <c r="O122" s="62" t="s">
        <v>15</v>
      </c>
      <c r="P122" s="97">
        <v>19112.170205853075</v>
      </c>
      <c r="Q122" s="97">
        <v>23890.212757316345</v>
      </c>
      <c r="R122" s="51"/>
      <c r="S122" s="81"/>
      <c r="T122" s="29"/>
      <c r="U122" s="29"/>
    </row>
    <row r="123" spans="1:21" ht="99.75" customHeight="1" x14ac:dyDescent="0.25">
      <c r="A123" s="2" t="s">
        <v>1115</v>
      </c>
      <c r="B123" s="76" t="s">
        <v>1313</v>
      </c>
      <c r="C123" s="45" t="s">
        <v>597</v>
      </c>
      <c r="D123" s="47" t="s">
        <v>611</v>
      </c>
      <c r="E123" s="48" t="s">
        <v>599</v>
      </c>
      <c r="F123" s="86" t="s">
        <v>38</v>
      </c>
      <c r="G123" s="50" t="s">
        <v>126</v>
      </c>
      <c r="H123" s="45" t="s">
        <v>122</v>
      </c>
      <c r="I123" s="48" t="s">
        <v>600</v>
      </c>
      <c r="J123" s="45" t="s">
        <v>104</v>
      </c>
      <c r="K123" s="45" t="s">
        <v>605</v>
      </c>
      <c r="L123" s="53">
        <v>79999.92</v>
      </c>
      <c r="M123" s="53">
        <f t="shared" si="10"/>
        <v>99999.9</v>
      </c>
      <c r="N123" s="62" t="s">
        <v>1257</v>
      </c>
      <c r="O123" s="62" t="s">
        <v>15</v>
      </c>
      <c r="P123" s="97">
        <v>10617.803027672704</v>
      </c>
      <c r="Q123" s="97">
        <v>13272.253784590881</v>
      </c>
      <c r="R123" s="51"/>
      <c r="S123" s="81"/>
      <c r="T123" s="29"/>
      <c r="U123" s="29"/>
    </row>
    <row r="124" spans="1:21" ht="83.25" customHeight="1" x14ac:dyDescent="0.25">
      <c r="A124" s="2" t="s">
        <v>1116</v>
      </c>
      <c r="B124" s="76" t="s">
        <v>1314</v>
      </c>
      <c r="C124" s="45" t="s">
        <v>597</v>
      </c>
      <c r="D124" s="47" t="s">
        <v>611</v>
      </c>
      <c r="E124" s="48" t="s">
        <v>599</v>
      </c>
      <c r="F124" s="86" t="s">
        <v>38</v>
      </c>
      <c r="G124" s="50" t="s">
        <v>126</v>
      </c>
      <c r="H124" s="45" t="s">
        <v>122</v>
      </c>
      <c r="I124" s="48" t="s">
        <v>600</v>
      </c>
      <c r="J124" s="45" t="s">
        <v>104</v>
      </c>
      <c r="K124" s="45" t="s">
        <v>606</v>
      </c>
      <c r="L124" s="53">
        <v>120000</v>
      </c>
      <c r="M124" s="53">
        <f t="shared" si="10"/>
        <v>150000</v>
      </c>
      <c r="N124" s="62" t="s">
        <v>1257</v>
      </c>
      <c r="O124" s="62" t="s">
        <v>15</v>
      </c>
      <c r="P124" s="97">
        <v>15926.664504877563</v>
      </c>
      <c r="Q124" s="97">
        <v>19908.330631096953</v>
      </c>
      <c r="R124" s="51"/>
      <c r="S124" s="81"/>
      <c r="T124" s="29"/>
      <c r="U124" s="29"/>
    </row>
    <row r="125" spans="1:21" ht="104.25" customHeight="1" x14ac:dyDescent="0.25">
      <c r="A125" s="2" t="s">
        <v>1117</v>
      </c>
      <c r="B125" s="76" t="s">
        <v>1315</v>
      </c>
      <c r="C125" s="45" t="s">
        <v>597</v>
      </c>
      <c r="D125" s="47" t="s">
        <v>611</v>
      </c>
      <c r="E125" s="48" t="s">
        <v>599</v>
      </c>
      <c r="F125" s="86" t="s">
        <v>38</v>
      </c>
      <c r="G125" s="50" t="s">
        <v>126</v>
      </c>
      <c r="H125" s="45" t="s">
        <v>122</v>
      </c>
      <c r="I125" s="48" t="s">
        <v>600</v>
      </c>
      <c r="J125" s="45" t="s">
        <v>104</v>
      </c>
      <c r="K125" s="45" t="s">
        <v>607</v>
      </c>
      <c r="L125" s="53">
        <v>36000</v>
      </c>
      <c r="M125" s="53">
        <f t="shared" si="10"/>
        <v>45000</v>
      </c>
      <c r="N125" s="62" t="s">
        <v>1257</v>
      </c>
      <c r="O125" s="62" t="s">
        <v>15</v>
      </c>
      <c r="P125" s="97">
        <v>4777.9705514632687</v>
      </c>
      <c r="Q125" s="97">
        <v>5972.4631893290862</v>
      </c>
      <c r="R125" s="51"/>
      <c r="S125" s="81"/>
      <c r="T125" s="29"/>
      <c r="U125" s="29"/>
    </row>
    <row r="126" spans="1:21" ht="94.5" customHeight="1" x14ac:dyDescent="0.25">
      <c r="A126" s="2" t="s">
        <v>1118</v>
      </c>
      <c r="B126" s="76" t="s">
        <v>1316</v>
      </c>
      <c r="C126" s="45" t="s">
        <v>597</v>
      </c>
      <c r="D126" s="47" t="s">
        <v>611</v>
      </c>
      <c r="E126" s="48" t="s">
        <v>599</v>
      </c>
      <c r="F126" s="86" t="s">
        <v>38</v>
      </c>
      <c r="G126" s="50" t="s">
        <v>126</v>
      </c>
      <c r="H126" s="45" t="s">
        <v>122</v>
      </c>
      <c r="I126" s="48" t="s">
        <v>600</v>
      </c>
      <c r="J126" s="45" t="s">
        <v>104</v>
      </c>
      <c r="K126" s="45" t="s">
        <v>608</v>
      </c>
      <c r="L126" s="53">
        <v>36000</v>
      </c>
      <c r="M126" s="53">
        <f t="shared" si="10"/>
        <v>45000</v>
      </c>
      <c r="N126" s="62" t="s">
        <v>1257</v>
      </c>
      <c r="O126" s="62" t="s">
        <v>15</v>
      </c>
      <c r="P126" s="97">
        <v>4777.9705514632687</v>
      </c>
      <c r="Q126" s="97">
        <v>5972.4631893290862</v>
      </c>
      <c r="R126" s="51"/>
      <c r="S126" s="81"/>
      <c r="T126" s="29"/>
      <c r="U126" s="29"/>
    </row>
    <row r="127" spans="1:21" ht="79.5" customHeight="1" x14ac:dyDescent="0.25">
      <c r="A127" s="2" t="s">
        <v>1119</v>
      </c>
      <c r="B127" s="76" t="s">
        <v>1317</v>
      </c>
      <c r="C127" s="45" t="s">
        <v>597</v>
      </c>
      <c r="D127" s="47" t="s">
        <v>611</v>
      </c>
      <c r="E127" s="48" t="s">
        <v>599</v>
      </c>
      <c r="F127" s="86" t="s">
        <v>38</v>
      </c>
      <c r="G127" s="50" t="s">
        <v>126</v>
      </c>
      <c r="H127" s="45" t="s">
        <v>122</v>
      </c>
      <c r="I127" s="48" t="s">
        <v>600</v>
      </c>
      <c r="J127" s="45" t="s">
        <v>104</v>
      </c>
      <c r="K127" s="45" t="s">
        <v>609</v>
      </c>
      <c r="L127" s="53">
        <v>36000</v>
      </c>
      <c r="M127" s="53">
        <f t="shared" si="10"/>
        <v>45000</v>
      </c>
      <c r="N127" s="62" t="s">
        <v>855</v>
      </c>
      <c r="O127" s="62" t="s">
        <v>15</v>
      </c>
      <c r="P127" s="108">
        <v>12000</v>
      </c>
      <c r="Q127" s="108">
        <v>15000</v>
      </c>
      <c r="R127" s="51"/>
      <c r="S127" s="81"/>
      <c r="T127" s="29"/>
      <c r="U127" s="29"/>
    </row>
    <row r="128" spans="1:21" ht="97.5" customHeight="1" x14ac:dyDescent="0.25">
      <c r="A128" s="2" t="s">
        <v>1120</v>
      </c>
      <c r="B128" s="76" t="s">
        <v>1318</v>
      </c>
      <c r="C128" s="45" t="s">
        <v>597</v>
      </c>
      <c r="D128" s="47" t="s">
        <v>611</v>
      </c>
      <c r="E128" s="48" t="s">
        <v>599</v>
      </c>
      <c r="F128" s="86" t="s">
        <v>38</v>
      </c>
      <c r="G128" s="50" t="s">
        <v>126</v>
      </c>
      <c r="H128" s="45" t="s">
        <v>122</v>
      </c>
      <c r="I128" s="48" t="s">
        <v>600</v>
      </c>
      <c r="J128" s="45" t="s">
        <v>104</v>
      </c>
      <c r="K128" s="45" t="s">
        <v>610</v>
      </c>
      <c r="L128" s="53">
        <v>39999.839999999997</v>
      </c>
      <c r="M128" s="53">
        <f t="shared" si="10"/>
        <v>49999.799999999996</v>
      </c>
      <c r="N128" s="62" t="s">
        <v>1257</v>
      </c>
      <c r="O128" s="62" t="s">
        <v>15</v>
      </c>
      <c r="P128" s="97">
        <v>5308.8455504678477</v>
      </c>
      <c r="Q128" s="97">
        <v>6636.0569380848101</v>
      </c>
      <c r="R128" s="51"/>
      <c r="S128" s="81"/>
      <c r="T128" s="29"/>
      <c r="U128" s="29"/>
    </row>
    <row r="129" spans="1:21" ht="124.5" customHeight="1" x14ac:dyDescent="0.25">
      <c r="A129" s="2" t="s">
        <v>1121</v>
      </c>
      <c r="B129" s="76" t="s">
        <v>1319</v>
      </c>
      <c r="C129" s="45" t="s">
        <v>597</v>
      </c>
      <c r="D129" s="47" t="s">
        <v>611</v>
      </c>
      <c r="E129" s="48" t="s">
        <v>599</v>
      </c>
      <c r="F129" s="86" t="s">
        <v>38</v>
      </c>
      <c r="G129" s="50" t="s">
        <v>612</v>
      </c>
      <c r="H129" s="45" t="s">
        <v>613</v>
      </c>
      <c r="I129" s="48" t="s">
        <v>600</v>
      </c>
      <c r="J129" s="45" t="s">
        <v>104</v>
      </c>
      <c r="K129" s="45" t="s">
        <v>614</v>
      </c>
      <c r="L129" s="53">
        <v>249999.84</v>
      </c>
      <c r="M129" s="53">
        <f t="shared" si="10"/>
        <v>312499.8</v>
      </c>
      <c r="N129" s="62" t="s">
        <v>1274</v>
      </c>
      <c r="O129" s="62" t="s">
        <v>15</v>
      </c>
      <c r="P129" s="97">
        <v>33180.680434003581</v>
      </c>
      <c r="Q129" s="97">
        <v>41475.850542504479</v>
      </c>
      <c r="R129" s="51"/>
      <c r="S129" s="81"/>
      <c r="T129" s="29"/>
      <c r="U129" s="29"/>
    </row>
    <row r="130" spans="1:21" ht="106.5" customHeight="1" x14ac:dyDescent="0.25">
      <c r="A130" s="2" t="s">
        <v>1122</v>
      </c>
      <c r="B130" s="76" t="s">
        <v>1320</v>
      </c>
      <c r="C130" s="45" t="s">
        <v>597</v>
      </c>
      <c r="D130" s="47" t="s">
        <v>611</v>
      </c>
      <c r="E130" s="48" t="s">
        <v>599</v>
      </c>
      <c r="F130" s="86" t="s">
        <v>38</v>
      </c>
      <c r="G130" s="50" t="s">
        <v>615</v>
      </c>
      <c r="H130" s="45" t="s">
        <v>616</v>
      </c>
      <c r="I130" s="48" t="s">
        <v>600</v>
      </c>
      <c r="J130" s="45" t="s">
        <v>104</v>
      </c>
      <c r="K130" s="45" t="s">
        <v>617</v>
      </c>
      <c r="L130" s="53">
        <v>9600</v>
      </c>
      <c r="M130" s="53">
        <f t="shared" si="10"/>
        <v>12000</v>
      </c>
      <c r="N130" s="62" t="s">
        <v>1275</v>
      </c>
      <c r="O130" s="62" t="s">
        <v>15</v>
      </c>
      <c r="P130" s="97">
        <v>1274.1394803902051</v>
      </c>
      <c r="Q130" s="97">
        <v>1592.6743504877563</v>
      </c>
      <c r="R130" s="51"/>
      <c r="S130" s="81"/>
      <c r="T130" s="29"/>
      <c r="U130" s="29"/>
    </row>
    <row r="131" spans="1:21" ht="132" customHeight="1" x14ac:dyDescent="0.25">
      <c r="A131" s="2" t="s">
        <v>1123</v>
      </c>
      <c r="B131" s="9" t="s">
        <v>636</v>
      </c>
      <c r="C131" s="2" t="s">
        <v>532</v>
      </c>
      <c r="D131" s="7" t="s">
        <v>533</v>
      </c>
      <c r="E131" s="10" t="s">
        <v>534</v>
      </c>
      <c r="F131" s="5" t="s">
        <v>56</v>
      </c>
      <c r="G131" s="6" t="s">
        <v>637</v>
      </c>
      <c r="H131" s="2" t="s">
        <v>638</v>
      </c>
      <c r="I131" s="10">
        <v>44811</v>
      </c>
      <c r="J131" s="2" t="s">
        <v>20</v>
      </c>
      <c r="K131" s="2" t="s">
        <v>639</v>
      </c>
      <c r="L131" s="32">
        <v>13818</v>
      </c>
      <c r="M131" s="32">
        <v>17272.5</v>
      </c>
      <c r="N131" s="4">
        <v>44886</v>
      </c>
      <c r="O131" s="4" t="s">
        <v>141</v>
      </c>
      <c r="P131" s="99">
        <v>1833.9637666733026</v>
      </c>
      <c r="Q131" s="99">
        <v>2292.4547083416282</v>
      </c>
      <c r="R131" s="18"/>
      <c r="S131" s="17"/>
      <c r="T131" s="29"/>
      <c r="U131" s="29"/>
    </row>
    <row r="132" spans="1:21" ht="116.25" customHeight="1" x14ac:dyDescent="0.25">
      <c r="A132" s="2" t="s">
        <v>1124</v>
      </c>
      <c r="B132" s="76" t="s">
        <v>661</v>
      </c>
      <c r="C132" s="45" t="s">
        <v>597</v>
      </c>
      <c r="D132" s="47" t="s">
        <v>611</v>
      </c>
      <c r="E132" s="48" t="s">
        <v>599</v>
      </c>
      <c r="F132" s="86" t="s">
        <v>38</v>
      </c>
      <c r="G132" s="50" t="s">
        <v>640</v>
      </c>
      <c r="H132" s="45" t="s">
        <v>641</v>
      </c>
      <c r="I132" s="48" t="s">
        <v>642</v>
      </c>
      <c r="J132" s="45" t="s">
        <v>104</v>
      </c>
      <c r="K132" s="45" t="s">
        <v>643</v>
      </c>
      <c r="L132" s="53">
        <v>99999.84</v>
      </c>
      <c r="M132" s="53">
        <v>124999.8</v>
      </c>
      <c r="N132" s="62" t="s">
        <v>1359</v>
      </c>
      <c r="O132" s="62" t="s">
        <v>15</v>
      </c>
      <c r="P132" s="97">
        <f>Q132/1.25</f>
        <v>13272.255999999999</v>
      </c>
      <c r="Q132" s="97">
        <v>16590.32</v>
      </c>
      <c r="R132" s="51"/>
      <c r="S132" s="81"/>
      <c r="T132" s="29"/>
      <c r="U132" s="29"/>
    </row>
    <row r="133" spans="1:21" ht="85.5" customHeight="1" x14ac:dyDescent="0.25">
      <c r="A133" s="2" t="s">
        <v>1125</v>
      </c>
      <c r="B133" s="76" t="s">
        <v>1260</v>
      </c>
      <c r="C133" s="45" t="s">
        <v>618</v>
      </c>
      <c r="D133" s="47" t="s">
        <v>586</v>
      </c>
      <c r="E133" s="48" t="s">
        <v>579</v>
      </c>
      <c r="F133" s="85" t="s">
        <v>38</v>
      </c>
      <c r="G133" s="50" t="s">
        <v>580</v>
      </c>
      <c r="H133" s="45" t="s">
        <v>581</v>
      </c>
      <c r="I133" s="48" t="s">
        <v>619</v>
      </c>
      <c r="J133" s="45" t="s">
        <v>20</v>
      </c>
      <c r="K133" s="45" t="s">
        <v>1356</v>
      </c>
      <c r="L133" s="53">
        <v>35082.5</v>
      </c>
      <c r="M133" s="53">
        <f t="shared" si="10"/>
        <v>43853.125</v>
      </c>
      <c r="N133" s="62">
        <v>45082</v>
      </c>
      <c r="O133" s="62" t="s">
        <v>15</v>
      </c>
      <c r="P133" s="97">
        <v>4190.5991704824473</v>
      </c>
      <c r="Q133" s="97">
        <v>5238.2489631030594</v>
      </c>
      <c r="R133" s="51"/>
      <c r="S133" s="81"/>
      <c r="T133" s="29"/>
      <c r="U133" s="29"/>
    </row>
    <row r="134" spans="1:21" ht="92.25" customHeight="1" x14ac:dyDescent="0.25">
      <c r="A134" s="2" t="s">
        <v>1126</v>
      </c>
      <c r="B134" s="76" t="s">
        <v>660</v>
      </c>
      <c r="C134" s="45" t="s">
        <v>597</v>
      </c>
      <c r="D134" s="47" t="s">
        <v>611</v>
      </c>
      <c r="E134" s="48" t="s">
        <v>599</v>
      </c>
      <c r="F134" s="86" t="s">
        <v>38</v>
      </c>
      <c r="G134" s="50" t="s">
        <v>657</v>
      </c>
      <c r="H134" s="45" t="s">
        <v>658</v>
      </c>
      <c r="I134" s="48" t="s">
        <v>656</v>
      </c>
      <c r="J134" s="45" t="s">
        <v>104</v>
      </c>
      <c r="K134" s="45" t="s">
        <v>659</v>
      </c>
      <c r="L134" s="53">
        <v>99600</v>
      </c>
      <c r="M134" s="53">
        <f>L134*1.25</f>
        <v>124500</v>
      </c>
      <c r="N134" s="62" t="s">
        <v>1267</v>
      </c>
      <c r="O134" s="62" t="s">
        <v>15</v>
      </c>
      <c r="P134" s="102">
        <f>L134/7.5345</f>
        <v>13219.191718096754</v>
      </c>
      <c r="Q134" s="102">
        <f>P134*1.25</f>
        <v>16523.989647620943</v>
      </c>
      <c r="R134" s="51"/>
      <c r="S134" s="81"/>
      <c r="T134" s="110"/>
      <c r="U134" s="29"/>
    </row>
    <row r="135" spans="1:21" ht="72.75" customHeight="1" x14ac:dyDescent="0.25">
      <c r="A135" s="2" t="s">
        <v>1127</v>
      </c>
      <c r="B135" s="76" t="s">
        <v>646</v>
      </c>
      <c r="C135" s="45" t="s">
        <v>585</v>
      </c>
      <c r="D135" s="47" t="s">
        <v>586</v>
      </c>
      <c r="E135" s="48" t="s">
        <v>579</v>
      </c>
      <c r="F135" s="86" t="s">
        <v>38</v>
      </c>
      <c r="G135" s="50" t="s">
        <v>276</v>
      </c>
      <c r="H135" s="45" t="s">
        <v>280</v>
      </c>
      <c r="I135" s="48" t="s">
        <v>644</v>
      </c>
      <c r="J135" s="45" t="s">
        <v>104</v>
      </c>
      <c r="K135" s="45" t="s">
        <v>645</v>
      </c>
      <c r="L135" s="53">
        <v>209340</v>
      </c>
      <c r="M135" s="53">
        <f>L135*1.25</f>
        <v>261675</v>
      </c>
      <c r="N135" s="62">
        <v>45300</v>
      </c>
      <c r="O135" s="62" t="s">
        <v>15</v>
      </c>
      <c r="P135" s="97">
        <v>18661.089373548344</v>
      </c>
      <c r="Q135" s="97">
        <v>23326.361716935429</v>
      </c>
      <c r="R135" s="51"/>
      <c r="S135" s="81"/>
      <c r="T135" s="43"/>
      <c r="U135" s="29"/>
    </row>
    <row r="136" spans="1:21" ht="102" customHeight="1" x14ac:dyDescent="0.25">
      <c r="A136" s="2" t="s">
        <v>1128</v>
      </c>
      <c r="B136" s="46" t="s">
        <v>691</v>
      </c>
      <c r="C136" s="45" t="s">
        <v>424</v>
      </c>
      <c r="D136" s="85" t="s">
        <v>235</v>
      </c>
      <c r="E136" s="48" t="s">
        <v>425</v>
      </c>
      <c r="F136" s="86" t="s">
        <v>38</v>
      </c>
      <c r="G136" s="50" t="s">
        <v>422</v>
      </c>
      <c r="H136" s="45" t="s">
        <v>421</v>
      </c>
      <c r="I136" s="48" t="s">
        <v>644</v>
      </c>
      <c r="J136" s="45" t="s">
        <v>20</v>
      </c>
      <c r="K136" s="45" t="s">
        <v>692</v>
      </c>
      <c r="L136" s="53">
        <v>17433.599999999999</v>
      </c>
      <c r="M136" s="53">
        <v>21792</v>
      </c>
      <c r="N136" s="62">
        <v>45068</v>
      </c>
      <c r="O136" s="62" t="s">
        <v>15</v>
      </c>
      <c r="P136" s="97">
        <v>175.2</v>
      </c>
      <c r="Q136" s="97">
        <v>219</v>
      </c>
      <c r="R136" s="51"/>
      <c r="S136" s="81"/>
      <c r="T136" s="29"/>
      <c r="U136" s="29"/>
    </row>
    <row r="137" spans="1:21" ht="72.75" customHeight="1" x14ac:dyDescent="0.25">
      <c r="A137" s="2" t="s">
        <v>1129</v>
      </c>
      <c r="B137" s="9" t="s">
        <v>625</v>
      </c>
      <c r="C137" s="2" t="s">
        <v>626</v>
      </c>
      <c r="D137" s="7" t="s">
        <v>627</v>
      </c>
      <c r="E137" s="10"/>
      <c r="F137" s="5" t="s">
        <v>17</v>
      </c>
      <c r="G137" s="6" t="s">
        <v>629</v>
      </c>
      <c r="H137" s="2" t="s">
        <v>628</v>
      </c>
      <c r="I137" s="10" t="s">
        <v>632</v>
      </c>
      <c r="J137" s="2" t="s">
        <v>462</v>
      </c>
      <c r="K137" s="2" t="s">
        <v>892</v>
      </c>
      <c r="L137" s="32">
        <v>24635</v>
      </c>
      <c r="M137" s="32">
        <v>28499.95</v>
      </c>
      <c r="N137" s="4">
        <v>44824</v>
      </c>
      <c r="O137" s="4" t="s">
        <v>15</v>
      </c>
      <c r="P137" s="106">
        <v>28500</v>
      </c>
      <c r="Q137" s="106">
        <v>28500</v>
      </c>
      <c r="R137" s="18"/>
      <c r="S137" s="17"/>
      <c r="T137" s="29"/>
      <c r="U137" s="29"/>
    </row>
    <row r="138" spans="1:21" ht="72.75" customHeight="1" x14ac:dyDescent="0.25">
      <c r="A138" s="2" t="s">
        <v>1130</v>
      </c>
      <c r="B138" s="9" t="s">
        <v>620</v>
      </c>
      <c r="C138" s="2" t="s">
        <v>621</v>
      </c>
      <c r="D138" s="7" t="s">
        <v>622</v>
      </c>
      <c r="E138" s="10"/>
      <c r="F138" s="5" t="s">
        <v>17</v>
      </c>
      <c r="G138" s="6" t="s">
        <v>623</v>
      </c>
      <c r="H138" s="2" t="s">
        <v>624</v>
      </c>
      <c r="I138" s="10">
        <v>44823</v>
      </c>
      <c r="J138" s="2" t="s">
        <v>462</v>
      </c>
      <c r="K138" s="2" t="s">
        <v>893</v>
      </c>
      <c r="L138" s="32">
        <v>57181.5</v>
      </c>
      <c r="M138" s="32">
        <f t="shared" si="10"/>
        <v>71476.875</v>
      </c>
      <c r="N138" s="4" t="s">
        <v>1250</v>
      </c>
      <c r="O138" s="4" t="s">
        <v>15</v>
      </c>
      <c r="P138" s="105">
        <v>57181.5</v>
      </c>
      <c r="Q138" s="105">
        <v>71476.88</v>
      </c>
      <c r="R138" s="18"/>
      <c r="S138" s="17"/>
      <c r="T138" s="29"/>
      <c r="U138" s="29"/>
    </row>
    <row r="139" spans="1:21" ht="72.75" customHeight="1" x14ac:dyDescent="0.25">
      <c r="A139" s="2" t="s">
        <v>1131</v>
      </c>
      <c r="B139" s="9" t="s">
        <v>1321</v>
      </c>
      <c r="C139" s="2" t="s">
        <v>634</v>
      </c>
      <c r="D139" s="7" t="s">
        <v>635</v>
      </c>
      <c r="E139" s="10"/>
      <c r="F139" s="5" t="s">
        <v>17</v>
      </c>
      <c r="G139" s="6" t="s">
        <v>630</v>
      </c>
      <c r="H139" s="2" t="s">
        <v>631</v>
      </c>
      <c r="I139" s="10" t="s">
        <v>632</v>
      </c>
      <c r="J139" s="2" t="s">
        <v>20</v>
      </c>
      <c r="K139" s="2" t="s">
        <v>633</v>
      </c>
      <c r="L139" s="32">
        <v>107935</v>
      </c>
      <c r="M139" s="32">
        <v>134918.75</v>
      </c>
      <c r="N139" s="4" t="s">
        <v>1264</v>
      </c>
      <c r="O139" s="4" t="s">
        <v>15</v>
      </c>
      <c r="P139" s="99">
        <f>Q139/7.5345</f>
        <v>1107.0876215961316</v>
      </c>
      <c r="Q139" s="99">
        <v>8341.3516849160533</v>
      </c>
      <c r="R139" s="18"/>
      <c r="S139" s="17"/>
      <c r="T139" s="29"/>
      <c r="U139" s="29"/>
    </row>
    <row r="140" spans="1:21" ht="72.75" customHeight="1" x14ac:dyDescent="0.25">
      <c r="A140" s="2" t="s">
        <v>1132</v>
      </c>
      <c r="B140" s="9" t="s">
        <v>993</v>
      </c>
      <c r="C140" s="2"/>
      <c r="D140" s="7"/>
      <c r="E140" s="10"/>
      <c r="F140" s="5" t="s">
        <v>17</v>
      </c>
      <c r="G140" s="6" t="s">
        <v>990</v>
      </c>
      <c r="H140" s="2" t="s">
        <v>991</v>
      </c>
      <c r="I140" s="10" t="s">
        <v>632</v>
      </c>
      <c r="J140" s="2" t="s">
        <v>462</v>
      </c>
      <c r="K140" s="2" t="s">
        <v>992</v>
      </c>
      <c r="L140" s="32">
        <v>21780</v>
      </c>
      <c r="M140" s="32">
        <f>L140*1.25</f>
        <v>27225</v>
      </c>
      <c r="N140" s="4" t="s">
        <v>653</v>
      </c>
      <c r="O140" s="4" t="s">
        <v>15</v>
      </c>
      <c r="P140" s="99">
        <v>21780</v>
      </c>
      <c r="Q140" s="99">
        <v>27225</v>
      </c>
      <c r="R140" s="18"/>
      <c r="S140" s="17"/>
      <c r="T140" s="29"/>
      <c r="U140" s="29"/>
    </row>
    <row r="141" spans="1:21" ht="82.5" customHeight="1" x14ac:dyDescent="0.25">
      <c r="A141" s="2" t="s">
        <v>1133</v>
      </c>
      <c r="B141" s="76" t="s">
        <v>679</v>
      </c>
      <c r="C141" s="45" t="s">
        <v>675</v>
      </c>
      <c r="D141" s="47" t="s">
        <v>676</v>
      </c>
      <c r="E141" s="48" t="s">
        <v>677</v>
      </c>
      <c r="F141" s="86" t="s">
        <v>38</v>
      </c>
      <c r="G141" s="50" t="s">
        <v>637</v>
      </c>
      <c r="H141" s="45" t="s">
        <v>638</v>
      </c>
      <c r="I141" s="48" t="s">
        <v>632</v>
      </c>
      <c r="J141" s="45" t="s">
        <v>104</v>
      </c>
      <c r="K141" s="45" t="s">
        <v>678</v>
      </c>
      <c r="L141" s="53">
        <v>231370</v>
      </c>
      <c r="M141" s="53">
        <v>289212.5</v>
      </c>
      <c r="N141" s="62">
        <v>45692</v>
      </c>
      <c r="O141" s="62" t="s">
        <v>15</v>
      </c>
      <c r="P141" s="97">
        <f>Q141/1.25</f>
        <v>30529.298180370293</v>
      </c>
      <c r="Q141" s="97">
        <v>38161.622725462868</v>
      </c>
      <c r="R141" s="51"/>
      <c r="S141" s="81"/>
      <c r="T141" s="29"/>
      <c r="U141" s="29"/>
    </row>
    <row r="142" spans="1:21" ht="82.5" customHeight="1" x14ac:dyDescent="0.25">
      <c r="A142" s="2" t="s">
        <v>1134</v>
      </c>
      <c r="B142" s="76" t="s">
        <v>682</v>
      </c>
      <c r="C142" s="45" t="s">
        <v>675</v>
      </c>
      <c r="D142" s="47" t="s">
        <v>676</v>
      </c>
      <c r="E142" s="48" t="s">
        <v>677</v>
      </c>
      <c r="F142" s="86" t="s">
        <v>38</v>
      </c>
      <c r="G142" s="50" t="s">
        <v>637</v>
      </c>
      <c r="H142" s="45" t="s">
        <v>638</v>
      </c>
      <c r="I142" s="48" t="s">
        <v>632</v>
      </c>
      <c r="J142" s="45" t="s">
        <v>104</v>
      </c>
      <c r="K142" s="45" t="s">
        <v>680</v>
      </c>
      <c r="L142" s="53">
        <v>79540</v>
      </c>
      <c r="M142" s="53">
        <v>99425</v>
      </c>
      <c r="N142" s="62">
        <v>45670</v>
      </c>
      <c r="O142" s="62" t="s">
        <v>15</v>
      </c>
      <c r="P142" s="97">
        <f>Q142/1.25</f>
        <v>5771.656202800451</v>
      </c>
      <c r="Q142" s="97">
        <v>7214.5702535005639</v>
      </c>
      <c r="R142" s="51"/>
      <c r="S142" s="81"/>
      <c r="T142" s="29"/>
      <c r="U142" s="29"/>
    </row>
    <row r="143" spans="1:21" ht="82.5" customHeight="1" x14ac:dyDescent="0.25">
      <c r="A143" s="2" t="s">
        <v>1135</v>
      </c>
      <c r="B143" s="76" t="s">
        <v>681</v>
      </c>
      <c r="C143" s="45" t="s">
        <v>675</v>
      </c>
      <c r="D143" s="47" t="s">
        <v>676</v>
      </c>
      <c r="E143" s="48" t="s">
        <v>677</v>
      </c>
      <c r="F143" s="86" t="s">
        <v>38</v>
      </c>
      <c r="G143" s="50" t="s">
        <v>210</v>
      </c>
      <c r="H143" s="45" t="s">
        <v>209</v>
      </c>
      <c r="I143" s="48" t="s">
        <v>632</v>
      </c>
      <c r="J143" s="45" t="s">
        <v>104</v>
      </c>
      <c r="K143" s="45" t="s">
        <v>683</v>
      </c>
      <c r="L143" s="53">
        <v>435338</v>
      </c>
      <c r="M143" s="53">
        <v>544172.5</v>
      </c>
      <c r="N143" s="62">
        <v>45699</v>
      </c>
      <c r="O143" s="62" t="s">
        <v>15</v>
      </c>
      <c r="P143" s="97">
        <f>Q143/1.25</f>
        <v>29343.908129935629</v>
      </c>
      <c r="Q143" s="97">
        <v>36679.885162419538</v>
      </c>
      <c r="R143" s="51"/>
      <c r="S143" s="81"/>
      <c r="T143" s="29"/>
      <c r="U143" s="29"/>
    </row>
    <row r="144" spans="1:21" ht="175.5" customHeight="1" x14ac:dyDescent="0.25">
      <c r="A144" s="2" t="s">
        <v>1136</v>
      </c>
      <c r="B144" s="9" t="s">
        <v>688</v>
      </c>
      <c r="C144" s="2" t="s">
        <v>684</v>
      </c>
      <c r="D144" s="7" t="s">
        <v>686</v>
      </c>
      <c r="E144" s="10" t="s">
        <v>685</v>
      </c>
      <c r="F144" s="5" t="s">
        <v>56</v>
      </c>
      <c r="G144" s="6" t="s">
        <v>331</v>
      </c>
      <c r="H144" s="2" t="s">
        <v>246</v>
      </c>
      <c r="I144" s="10" t="s">
        <v>687</v>
      </c>
      <c r="J144" s="2" t="s">
        <v>20</v>
      </c>
      <c r="K144" s="2" t="s">
        <v>693</v>
      </c>
      <c r="L144" s="32">
        <v>37108.5</v>
      </c>
      <c r="M144" s="32">
        <f>L144*1.25</f>
        <v>46385.625</v>
      </c>
      <c r="N144" s="4">
        <v>45103</v>
      </c>
      <c r="O144" s="4" t="s">
        <v>15</v>
      </c>
      <c r="P144" s="95">
        <v>6562.54</v>
      </c>
      <c r="Q144" s="95">
        <v>8203.1749999999993</v>
      </c>
      <c r="R144" s="18" t="s">
        <v>1280</v>
      </c>
      <c r="S144" s="17"/>
      <c r="T144" s="110"/>
      <c r="U144" s="29"/>
    </row>
    <row r="145" spans="1:21" ht="82.5" customHeight="1" x14ac:dyDescent="0.25">
      <c r="A145" s="2" t="s">
        <v>1137</v>
      </c>
      <c r="B145" s="9" t="s">
        <v>689</v>
      </c>
      <c r="C145" s="2" t="s">
        <v>684</v>
      </c>
      <c r="D145" s="7" t="s">
        <v>686</v>
      </c>
      <c r="E145" s="10" t="s">
        <v>685</v>
      </c>
      <c r="F145" s="5" t="s">
        <v>56</v>
      </c>
      <c r="G145" s="6" t="s">
        <v>331</v>
      </c>
      <c r="H145" s="2" t="s">
        <v>246</v>
      </c>
      <c r="I145" s="10" t="s">
        <v>687</v>
      </c>
      <c r="J145" s="2" t="s">
        <v>20</v>
      </c>
      <c r="K145" s="2" t="s">
        <v>694</v>
      </c>
      <c r="L145" s="32">
        <v>67905</v>
      </c>
      <c r="M145" s="32">
        <f t="shared" ref="M145:M146" si="11">L145*1.25</f>
        <v>84881.25</v>
      </c>
      <c r="N145" s="4">
        <v>45167</v>
      </c>
      <c r="O145" s="4" t="s">
        <v>15</v>
      </c>
      <c r="P145" s="99">
        <v>1711.5018010485101</v>
      </c>
      <c r="Q145" s="99">
        <v>2139.3772513106378</v>
      </c>
      <c r="R145" s="18"/>
      <c r="S145" s="17"/>
      <c r="T145" s="29"/>
      <c r="U145" s="29"/>
    </row>
    <row r="146" spans="1:21" ht="82.5" customHeight="1" x14ac:dyDescent="0.25">
      <c r="A146" s="2" t="s">
        <v>1138</v>
      </c>
      <c r="B146" s="9" t="s">
        <v>690</v>
      </c>
      <c r="C146" s="2" t="s">
        <v>684</v>
      </c>
      <c r="D146" s="7" t="s">
        <v>686</v>
      </c>
      <c r="E146" s="10" t="s">
        <v>685</v>
      </c>
      <c r="F146" s="5" t="s">
        <v>56</v>
      </c>
      <c r="G146" s="6" t="s">
        <v>331</v>
      </c>
      <c r="H146" s="2" t="s">
        <v>246</v>
      </c>
      <c r="I146" s="10" t="s">
        <v>687</v>
      </c>
      <c r="J146" s="2" t="s">
        <v>20</v>
      </c>
      <c r="K146" s="2" t="s">
        <v>695</v>
      </c>
      <c r="L146" s="32">
        <v>77895.64</v>
      </c>
      <c r="M146" s="32">
        <f t="shared" si="11"/>
        <v>97369.55</v>
      </c>
      <c r="N146" s="4">
        <v>45169</v>
      </c>
      <c r="O146" s="4" t="s">
        <v>15</v>
      </c>
      <c r="P146" s="99">
        <v>1636.8103430884598</v>
      </c>
      <c r="Q146" s="99">
        <v>2046.0129288605749</v>
      </c>
      <c r="R146" s="18"/>
      <c r="S146" s="17"/>
      <c r="T146" s="29"/>
      <c r="U146" s="29"/>
    </row>
    <row r="147" spans="1:21" ht="82.5" customHeight="1" x14ac:dyDescent="0.25">
      <c r="A147" s="2" t="s">
        <v>1139</v>
      </c>
      <c r="B147" s="9" t="s">
        <v>1355</v>
      </c>
      <c r="C147" s="2" t="s">
        <v>684</v>
      </c>
      <c r="D147" s="7" t="s">
        <v>686</v>
      </c>
      <c r="E147" s="10" t="s">
        <v>685</v>
      </c>
      <c r="F147" s="5" t="s">
        <v>56</v>
      </c>
      <c r="G147" s="6" t="s">
        <v>761</v>
      </c>
      <c r="H147" s="2" t="s">
        <v>762</v>
      </c>
      <c r="I147" s="10" t="s">
        <v>687</v>
      </c>
      <c r="J147" s="2" t="s">
        <v>20</v>
      </c>
      <c r="K147" s="2" t="s">
        <v>763</v>
      </c>
      <c r="L147" s="32">
        <v>64995</v>
      </c>
      <c r="M147" s="32">
        <v>81243.75</v>
      </c>
      <c r="N147" s="4">
        <v>45155</v>
      </c>
      <c r="O147" s="4" t="s">
        <v>15</v>
      </c>
      <c r="P147" s="99">
        <v>5826.288738469706</v>
      </c>
      <c r="Q147" s="99">
        <v>7282.8609230871325</v>
      </c>
      <c r="R147" s="18"/>
      <c r="S147" s="17"/>
      <c r="T147" s="29"/>
      <c r="U147" s="29"/>
    </row>
    <row r="148" spans="1:21" ht="82.5" customHeight="1" x14ac:dyDescent="0.25">
      <c r="A148" s="2" t="s">
        <v>1140</v>
      </c>
      <c r="B148" s="9" t="s">
        <v>729</v>
      </c>
      <c r="C148" s="2" t="s">
        <v>684</v>
      </c>
      <c r="D148" s="7" t="s">
        <v>686</v>
      </c>
      <c r="E148" s="10" t="s">
        <v>685</v>
      </c>
      <c r="F148" s="5" t="s">
        <v>56</v>
      </c>
      <c r="G148" s="6" t="s">
        <v>247</v>
      </c>
      <c r="H148" s="2" t="s">
        <v>248</v>
      </c>
      <c r="I148" s="10" t="s">
        <v>647</v>
      </c>
      <c r="J148" s="2" t="s">
        <v>20</v>
      </c>
      <c r="K148" s="2" t="s">
        <v>733</v>
      </c>
      <c r="L148" s="32">
        <v>129955</v>
      </c>
      <c r="M148" s="32">
        <v>162443.75</v>
      </c>
      <c r="N148" s="4">
        <v>45113</v>
      </c>
      <c r="O148" s="4" t="s">
        <v>15</v>
      </c>
      <c r="P148" s="95">
        <v>10677.296519344349</v>
      </c>
      <c r="Q148" s="95">
        <v>13346.620649180437</v>
      </c>
      <c r="R148" s="18"/>
      <c r="S148" s="17"/>
      <c r="T148" s="29"/>
      <c r="U148" s="29"/>
    </row>
    <row r="149" spans="1:21" ht="82.5" customHeight="1" x14ac:dyDescent="0.25">
      <c r="A149" s="2" t="s">
        <v>1141</v>
      </c>
      <c r="B149" s="9" t="s">
        <v>830</v>
      </c>
      <c r="C149" s="2" t="s">
        <v>684</v>
      </c>
      <c r="D149" s="7" t="s">
        <v>686</v>
      </c>
      <c r="E149" s="10" t="s">
        <v>685</v>
      </c>
      <c r="F149" s="5" t="s">
        <v>56</v>
      </c>
      <c r="G149" s="6" t="s">
        <v>827</v>
      </c>
      <c r="H149" s="2" t="s">
        <v>828</v>
      </c>
      <c r="I149" s="10" t="s">
        <v>647</v>
      </c>
      <c r="J149" s="2" t="s">
        <v>20</v>
      </c>
      <c r="K149" s="2" t="s">
        <v>829</v>
      </c>
      <c r="L149" s="32">
        <v>21938.7</v>
      </c>
      <c r="M149" s="32">
        <f>L149*1.25</f>
        <v>27423.375</v>
      </c>
      <c r="N149" s="4">
        <v>45056</v>
      </c>
      <c r="O149" s="4" t="s">
        <v>15</v>
      </c>
      <c r="P149" s="99">
        <v>530.29999999999995</v>
      </c>
      <c r="Q149" s="99">
        <v>662.875</v>
      </c>
      <c r="R149" s="18"/>
      <c r="S149" s="17"/>
      <c r="T149" s="29"/>
      <c r="U149" s="29"/>
    </row>
    <row r="150" spans="1:21" ht="82.5" customHeight="1" x14ac:dyDescent="0.25">
      <c r="A150" s="2" t="s">
        <v>1142</v>
      </c>
      <c r="B150" s="9" t="s">
        <v>730</v>
      </c>
      <c r="C150" s="2" t="s">
        <v>684</v>
      </c>
      <c r="D150" s="7" t="s">
        <v>686</v>
      </c>
      <c r="E150" s="10" t="s">
        <v>685</v>
      </c>
      <c r="F150" s="5" t="s">
        <v>56</v>
      </c>
      <c r="G150" s="6" t="s">
        <v>247</v>
      </c>
      <c r="H150" s="2" t="s">
        <v>248</v>
      </c>
      <c r="I150" s="10" t="s">
        <v>647</v>
      </c>
      <c r="J150" s="2" t="s">
        <v>20</v>
      </c>
      <c r="K150" s="2" t="s">
        <v>876</v>
      </c>
      <c r="L150" s="32">
        <v>64496.4</v>
      </c>
      <c r="M150" s="32">
        <v>80620.5</v>
      </c>
      <c r="N150" s="4">
        <v>45183</v>
      </c>
      <c r="O150" s="4" t="s">
        <v>15</v>
      </c>
      <c r="P150" s="99">
        <v>6437.9604698387411</v>
      </c>
      <c r="Q150" s="99">
        <v>8047.4505872984264</v>
      </c>
      <c r="R150" s="18"/>
      <c r="S150" s="17"/>
      <c r="T150" s="29"/>
      <c r="U150" s="29"/>
    </row>
    <row r="151" spans="1:21" ht="134.25" customHeight="1" x14ac:dyDescent="0.25">
      <c r="A151" s="2" t="s">
        <v>1143</v>
      </c>
      <c r="B151" s="9" t="s">
        <v>731</v>
      </c>
      <c r="C151" s="2" t="s">
        <v>684</v>
      </c>
      <c r="D151" s="7" t="s">
        <v>686</v>
      </c>
      <c r="E151" s="10" t="s">
        <v>685</v>
      </c>
      <c r="F151" s="5" t="s">
        <v>56</v>
      </c>
      <c r="G151" s="6" t="s">
        <v>247</v>
      </c>
      <c r="H151" s="2" t="s">
        <v>248</v>
      </c>
      <c r="I151" s="10" t="s">
        <v>647</v>
      </c>
      <c r="J151" s="2" t="s">
        <v>20</v>
      </c>
      <c r="K151" s="2" t="s">
        <v>734</v>
      </c>
      <c r="L151" s="32">
        <v>258845</v>
      </c>
      <c r="M151" s="32">
        <v>323556.25</v>
      </c>
      <c r="N151" s="4">
        <v>45183</v>
      </c>
      <c r="O151" s="4" t="s">
        <v>15</v>
      </c>
      <c r="P151" s="95">
        <v>34583.637609662219</v>
      </c>
      <c r="Q151" s="95">
        <v>43229.547012077775</v>
      </c>
      <c r="R151" s="18" t="s">
        <v>1281</v>
      </c>
      <c r="S151" s="13"/>
      <c r="T151" s="110"/>
      <c r="U151" s="29"/>
    </row>
    <row r="152" spans="1:21" ht="171" customHeight="1" x14ac:dyDescent="0.25">
      <c r="A152" s="2" t="s">
        <v>1144</v>
      </c>
      <c r="B152" s="9" t="s">
        <v>732</v>
      </c>
      <c r="C152" s="2" t="s">
        <v>684</v>
      </c>
      <c r="D152" s="7" t="s">
        <v>686</v>
      </c>
      <c r="E152" s="10" t="s">
        <v>685</v>
      </c>
      <c r="F152" s="5" t="s">
        <v>56</v>
      </c>
      <c r="G152" s="6" t="s">
        <v>247</v>
      </c>
      <c r="H152" s="2" t="s">
        <v>248</v>
      </c>
      <c r="I152" s="10" t="s">
        <v>647</v>
      </c>
      <c r="J152" s="2" t="s">
        <v>20</v>
      </c>
      <c r="K152" s="2" t="s">
        <v>735</v>
      </c>
      <c r="L152" s="32">
        <v>97455</v>
      </c>
      <c r="M152" s="32">
        <v>121818.75</v>
      </c>
      <c r="N152" s="4">
        <v>45155</v>
      </c>
      <c r="O152" s="4" t="s">
        <v>15</v>
      </c>
      <c r="P152" s="95">
        <v>13566.013911341164</v>
      </c>
      <c r="Q152" s="95">
        <v>16957.517389176457</v>
      </c>
      <c r="R152" s="18" t="s">
        <v>1282</v>
      </c>
      <c r="S152" s="17"/>
      <c r="T152" s="110"/>
      <c r="U152" s="29"/>
    </row>
    <row r="153" spans="1:21" ht="72.75" customHeight="1" x14ac:dyDescent="0.25">
      <c r="A153" s="2" t="s">
        <v>1145</v>
      </c>
      <c r="B153" s="9" t="s">
        <v>1322</v>
      </c>
      <c r="C153" s="2" t="s">
        <v>634</v>
      </c>
      <c r="D153" s="7" t="s">
        <v>635</v>
      </c>
      <c r="E153" s="10"/>
      <c r="F153" s="5" t="s">
        <v>17</v>
      </c>
      <c r="G153" s="6" t="s">
        <v>450</v>
      </c>
      <c r="H153" s="2" t="s">
        <v>451</v>
      </c>
      <c r="I153" s="10" t="s">
        <v>647</v>
      </c>
      <c r="J153" s="2" t="s">
        <v>20</v>
      </c>
      <c r="K153" s="2" t="s">
        <v>648</v>
      </c>
      <c r="L153" s="32">
        <v>80470</v>
      </c>
      <c r="M153" s="32">
        <f t="shared" ref="M153:M167" si="12">L153*1.25</f>
        <v>100587.5</v>
      </c>
      <c r="N153" s="4" t="s">
        <v>1265</v>
      </c>
      <c r="O153" s="4" t="s">
        <v>15</v>
      </c>
      <c r="P153" s="99">
        <f>Q153/1.25</f>
        <v>4264.642044993032</v>
      </c>
      <c r="Q153" s="99">
        <v>5330.8025562412895</v>
      </c>
      <c r="R153" s="18"/>
      <c r="S153" s="17"/>
      <c r="T153" s="29"/>
      <c r="U153" s="29"/>
    </row>
    <row r="154" spans="1:21" ht="109.5" customHeight="1" x14ac:dyDescent="0.25">
      <c r="A154" s="2" t="s">
        <v>1146</v>
      </c>
      <c r="B154" s="76" t="s">
        <v>662</v>
      </c>
      <c r="C154" s="45" t="s">
        <v>649</v>
      </c>
      <c r="D154" s="47" t="s">
        <v>650</v>
      </c>
      <c r="E154" s="48" t="s">
        <v>654</v>
      </c>
      <c r="F154" s="86" t="s">
        <v>38</v>
      </c>
      <c r="G154" s="50" t="s">
        <v>651</v>
      </c>
      <c r="H154" s="45" t="s">
        <v>652</v>
      </c>
      <c r="I154" s="48" t="s">
        <v>653</v>
      </c>
      <c r="J154" s="45" t="s">
        <v>104</v>
      </c>
      <c r="K154" s="45" t="s">
        <v>655</v>
      </c>
      <c r="L154" s="53">
        <v>65000</v>
      </c>
      <c r="M154" s="53">
        <f t="shared" si="12"/>
        <v>81250</v>
      </c>
      <c r="N154" s="62">
        <v>45791.564293981479</v>
      </c>
      <c r="O154" s="62" t="s">
        <v>15</v>
      </c>
      <c r="P154" s="97">
        <v>7616.4208465060728</v>
      </c>
      <c r="Q154" s="97">
        <v>9520.5260581325929</v>
      </c>
      <c r="R154" s="51"/>
      <c r="S154" s="81"/>
      <c r="T154" s="29"/>
      <c r="U154" s="29"/>
    </row>
    <row r="155" spans="1:21" ht="105" customHeight="1" x14ac:dyDescent="0.25">
      <c r="A155" s="2" t="s">
        <v>1147</v>
      </c>
      <c r="B155" s="76" t="s">
        <v>674</v>
      </c>
      <c r="C155" s="45" t="s">
        <v>670</v>
      </c>
      <c r="D155" s="47" t="s">
        <v>235</v>
      </c>
      <c r="E155" s="48" t="s">
        <v>671</v>
      </c>
      <c r="F155" s="86" t="s">
        <v>38</v>
      </c>
      <c r="G155" s="50" t="s">
        <v>672</v>
      </c>
      <c r="H155" s="45" t="s">
        <v>217</v>
      </c>
      <c r="I155" s="48" t="s">
        <v>653</v>
      </c>
      <c r="J155" s="45" t="s">
        <v>20</v>
      </c>
      <c r="K155" s="45" t="s">
        <v>673</v>
      </c>
      <c r="L155" s="53">
        <v>121906</v>
      </c>
      <c r="M155" s="53">
        <f t="shared" si="12"/>
        <v>152382.5</v>
      </c>
      <c r="N155" s="62">
        <v>45215</v>
      </c>
      <c r="O155" s="62" t="s">
        <v>15</v>
      </c>
      <c r="P155" s="97">
        <v>14485.107960714049</v>
      </c>
      <c r="Q155" s="97">
        <v>18106.384950892563</v>
      </c>
      <c r="R155" s="51"/>
      <c r="S155" s="81"/>
      <c r="T155" s="29"/>
      <c r="U155" s="29"/>
    </row>
    <row r="156" spans="1:21" ht="105" customHeight="1" x14ac:dyDescent="0.25">
      <c r="A156" s="2" t="s">
        <v>1148</v>
      </c>
      <c r="B156" s="76" t="s">
        <v>1241</v>
      </c>
      <c r="C156" s="45" t="s">
        <v>585</v>
      </c>
      <c r="D156" s="47" t="s">
        <v>586</v>
      </c>
      <c r="E156" s="48" t="s">
        <v>579</v>
      </c>
      <c r="F156" s="86" t="s">
        <v>38</v>
      </c>
      <c r="G156" s="50" t="s">
        <v>276</v>
      </c>
      <c r="H156" s="45" t="s">
        <v>280</v>
      </c>
      <c r="I156" s="48" t="s">
        <v>653</v>
      </c>
      <c r="J156" s="45" t="s">
        <v>20</v>
      </c>
      <c r="K156" s="45" t="s">
        <v>696</v>
      </c>
      <c r="L156" s="53">
        <v>104670</v>
      </c>
      <c r="M156" s="53">
        <f t="shared" si="12"/>
        <v>130837.5</v>
      </c>
      <c r="N156" s="62">
        <v>45118</v>
      </c>
      <c r="O156" s="62" t="s">
        <v>15</v>
      </c>
      <c r="P156" s="97">
        <v>11274.789373548345</v>
      </c>
      <c r="Q156" s="97">
        <v>14093.486716935431</v>
      </c>
      <c r="R156" s="51"/>
      <c r="S156" s="81"/>
      <c r="T156" s="29"/>
      <c r="U156" s="29"/>
    </row>
    <row r="157" spans="1:21" ht="80.25" customHeight="1" x14ac:dyDescent="0.25">
      <c r="A157" s="2" t="s">
        <v>1149</v>
      </c>
      <c r="B157" s="9" t="s">
        <v>704</v>
      </c>
      <c r="C157" s="2" t="s">
        <v>705</v>
      </c>
      <c r="D157" s="7" t="s">
        <v>235</v>
      </c>
      <c r="E157" s="14" t="s">
        <v>706</v>
      </c>
      <c r="F157" s="5" t="s">
        <v>56</v>
      </c>
      <c r="G157" s="6" t="s">
        <v>216</v>
      </c>
      <c r="H157" s="2" t="s">
        <v>217</v>
      </c>
      <c r="I157" s="10" t="s">
        <v>707</v>
      </c>
      <c r="J157" s="2" t="s">
        <v>20</v>
      </c>
      <c r="K157" s="2" t="s">
        <v>708</v>
      </c>
      <c r="L157" s="32">
        <v>398308.49</v>
      </c>
      <c r="M157" s="32">
        <f>L157*1.25</f>
        <v>497885.61249999999</v>
      </c>
      <c r="N157" s="4">
        <v>45194</v>
      </c>
      <c r="O157" s="4" t="s">
        <v>15</v>
      </c>
      <c r="P157" s="99">
        <v>20863.080969540115</v>
      </c>
      <c r="Q157" s="99">
        <v>26078.851211925143</v>
      </c>
      <c r="R157" s="18"/>
      <c r="S157" s="17"/>
      <c r="T157" s="29"/>
      <c r="U157" s="29"/>
    </row>
    <row r="158" spans="1:21" ht="107.25" customHeight="1" x14ac:dyDescent="0.25">
      <c r="A158" s="2" t="s">
        <v>1150</v>
      </c>
      <c r="B158" s="76" t="s">
        <v>825</v>
      </c>
      <c r="C158" s="45" t="s">
        <v>649</v>
      </c>
      <c r="D158" s="47" t="s">
        <v>650</v>
      </c>
      <c r="E158" s="48" t="s">
        <v>654</v>
      </c>
      <c r="F158" s="86" t="s">
        <v>38</v>
      </c>
      <c r="G158" s="50" t="s">
        <v>822</v>
      </c>
      <c r="H158" s="45" t="s">
        <v>823</v>
      </c>
      <c r="I158" s="48" t="s">
        <v>707</v>
      </c>
      <c r="J158" s="45" t="s">
        <v>104</v>
      </c>
      <c r="K158" s="45" t="s">
        <v>826</v>
      </c>
      <c r="L158" s="53">
        <v>923800</v>
      </c>
      <c r="M158" s="53">
        <f t="shared" ref="M158" si="13">L158*1.25</f>
        <v>1154750</v>
      </c>
      <c r="N158" s="62"/>
      <c r="O158" s="62" t="s">
        <v>15</v>
      </c>
      <c r="P158" s="97"/>
      <c r="Q158" s="97"/>
      <c r="R158" s="97"/>
      <c r="S158" s="97"/>
      <c r="T158" s="29"/>
      <c r="U158" s="29"/>
    </row>
    <row r="159" spans="1:21" ht="53.25" customHeight="1" x14ac:dyDescent="0.25">
      <c r="A159" s="2" t="s">
        <v>1151</v>
      </c>
      <c r="B159" s="9" t="s">
        <v>663</v>
      </c>
      <c r="C159" s="2" t="s">
        <v>664</v>
      </c>
      <c r="D159" s="7" t="s">
        <v>665</v>
      </c>
      <c r="E159" s="10"/>
      <c r="F159" s="5" t="s">
        <v>17</v>
      </c>
      <c r="G159" s="6" t="s">
        <v>666</v>
      </c>
      <c r="H159" s="2" t="s">
        <v>667</v>
      </c>
      <c r="I159" s="10" t="s">
        <v>668</v>
      </c>
      <c r="J159" s="2" t="s">
        <v>669</v>
      </c>
      <c r="K159" s="2" t="s">
        <v>894</v>
      </c>
      <c r="L159" s="32">
        <v>53210</v>
      </c>
      <c r="M159" s="32">
        <f t="shared" si="12"/>
        <v>66512.5</v>
      </c>
      <c r="N159" s="4" t="s">
        <v>769</v>
      </c>
      <c r="O159" s="4" t="s">
        <v>15</v>
      </c>
      <c r="P159" s="105">
        <v>53210</v>
      </c>
      <c r="Q159" s="105">
        <v>66512.5</v>
      </c>
      <c r="R159" s="18"/>
      <c r="S159" s="118"/>
      <c r="T159" s="29"/>
      <c r="U159" s="29"/>
    </row>
    <row r="160" spans="1:21" ht="81" customHeight="1" x14ac:dyDescent="0.25">
      <c r="A160" s="2" t="s">
        <v>1152</v>
      </c>
      <c r="B160" s="76" t="s">
        <v>1332</v>
      </c>
      <c r="C160" s="45" t="s">
        <v>597</v>
      </c>
      <c r="D160" s="47" t="s">
        <v>611</v>
      </c>
      <c r="E160" s="48" t="s">
        <v>599</v>
      </c>
      <c r="F160" s="86" t="s">
        <v>38</v>
      </c>
      <c r="G160" s="50" t="s">
        <v>322</v>
      </c>
      <c r="H160" s="45" t="s">
        <v>323</v>
      </c>
      <c r="I160" s="48" t="s">
        <v>801</v>
      </c>
      <c r="J160" s="45" t="s">
        <v>104</v>
      </c>
      <c r="K160" s="45" t="s">
        <v>802</v>
      </c>
      <c r="L160" s="53">
        <v>143976</v>
      </c>
      <c r="M160" s="53">
        <f t="shared" si="12"/>
        <v>179970</v>
      </c>
      <c r="N160" s="62" t="s">
        <v>1267</v>
      </c>
      <c r="O160" s="62" t="s">
        <v>15</v>
      </c>
      <c r="P160" s="97">
        <f>Q160/1.25</f>
        <v>19108.8</v>
      </c>
      <c r="Q160" s="97">
        <v>23886</v>
      </c>
      <c r="R160" s="51"/>
      <c r="S160" s="121"/>
      <c r="T160" s="29"/>
      <c r="U160" s="29"/>
    </row>
    <row r="161" spans="1:21" ht="53.25" customHeight="1" x14ac:dyDescent="0.25">
      <c r="A161" s="2" t="s">
        <v>1153</v>
      </c>
      <c r="B161" s="9" t="s">
        <v>709</v>
      </c>
      <c r="C161" s="2" t="s">
        <v>710</v>
      </c>
      <c r="D161" s="7" t="s">
        <v>711</v>
      </c>
      <c r="E161" s="10"/>
      <c r="F161" s="5" t="s">
        <v>17</v>
      </c>
      <c r="G161" s="6" t="s">
        <v>712</v>
      </c>
      <c r="H161" s="2" t="s">
        <v>713</v>
      </c>
      <c r="I161" s="10" t="s">
        <v>714</v>
      </c>
      <c r="J161" s="2" t="s">
        <v>715</v>
      </c>
      <c r="K161" s="2" t="s">
        <v>895</v>
      </c>
      <c r="L161" s="32">
        <v>53400</v>
      </c>
      <c r="M161" s="32">
        <f t="shared" si="12"/>
        <v>66750</v>
      </c>
      <c r="N161" s="4" t="s">
        <v>856</v>
      </c>
      <c r="O161" s="4" t="s">
        <v>15</v>
      </c>
      <c r="P161" s="105">
        <v>53400</v>
      </c>
      <c r="Q161" s="105">
        <v>66750</v>
      </c>
      <c r="R161" s="18"/>
      <c r="S161" s="17"/>
      <c r="T161" s="29"/>
      <c r="U161" s="29"/>
    </row>
    <row r="162" spans="1:21" ht="53.25" customHeight="1" x14ac:dyDescent="0.25">
      <c r="A162" s="2" t="s">
        <v>1154</v>
      </c>
      <c r="B162" s="9" t="s">
        <v>760</v>
      </c>
      <c r="C162" s="2" t="s">
        <v>743</v>
      </c>
      <c r="D162" s="7" t="s">
        <v>744</v>
      </c>
      <c r="E162" s="10" t="s">
        <v>745</v>
      </c>
      <c r="F162" s="5" t="s">
        <v>56</v>
      </c>
      <c r="G162" s="6" t="s">
        <v>746</v>
      </c>
      <c r="H162" s="2" t="s">
        <v>747</v>
      </c>
      <c r="I162" s="10" t="s">
        <v>714</v>
      </c>
      <c r="J162" s="2" t="s">
        <v>124</v>
      </c>
      <c r="K162" s="2" t="s">
        <v>748</v>
      </c>
      <c r="L162" s="32">
        <v>298876</v>
      </c>
      <c r="M162" s="32">
        <f t="shared" si="12"/>
        <v>373595</v>
      </c>
      <c r="N162" s="4" t="s">
        <v>909</v>
      </c>
      <c r="O162" s="4" t="s">
        <v>15</v>
      </c>
      <c r="P162" s="33">
        <v>298876</v>
      </c>
      <c r="Q162" s="33">
        <v>373595</v>
      </c>
      <c r="R162" s="18"/>
      <c r="S162" s="17"/>
      <c r="T162" s="29"/>
      <c r="U162" s="29"/>
    </row>
    <row r="163" spans="1:21" ht="133.5" customHeight="1" x14ac:dyDescent="0.25">
      <c r="A163" s="2" t="s">
        <v>1155</v>
      </c>
      <c r="B163" s="76" t="s">
        <v>1340</v>
      </c>
      <c r="C163" s="45" t="s">
        <v>670</v>
      </c>
      <c r="D163" s="47" t="s">
        <v>235</v>
      </c>
      <c r="E163" s="48" t="s">
        <v>671</v>
      </c>
      <c r="F163" s="86" t="s">
        <v>38</v>
      </c>
      <c r="G163" s="50" t="s">
        <v>247</v>
      </c>
      <c r="H163" s="45" t="s">
        <v>248</v>
      </c>
      <c r="I163" s="48" t="s">
        <v>697</v>
      </c>
      <c r="J163" s="45" t="s">
        <v>20</v>
      </c>
      <c r="K163" s="45" t="s">
        <v>698</v>
      </c>
      <c r="L163" s="53">
        <v>146151</v>
      </c>
      <c r="M163" s="53">
        <f t="shared" si="12"/>
        <v>182688.75</v>
      </c>
      <c r="N163" s="62">
        <v>45162</v>
      </c>
      <c r="O163" s="62" t="s">
        <v>15</v>
      </c>
      <c r="P163" s="102">
        <v>23916.847764284292</v>
      </c>
      <c r="Q163" s="102">
        <v>29896.059705355365</v>
      </c>
      <c r="R163" s="45" t="s">
        <v>1258</v>
      </c>
      <c r="S163" s="81"/>
      <c r="T163" s="110"/>
      <c r="U163" s="29"/>
    </row>
    <row r="164" spans="1:21" ht="96" customHeight="1" x14ac:dyDescent="0.25">
      <c r="A164" s="2" t="s">
        <v>1156</v>
      </c>
      <c r="B164" s="9" t="s">
        <v>702</v>
      </c>
      <c r="C164" s="2" t="s">
        <v>699</v>
      </c>
      <c r="D164" s="7" t="s">
        <v>235</v>
      </c>
      <c r="E164" s="10"/>
      <c r="F164" s="5" t="s">
        <v>17</v>
      </c>
      <c r="G164" s="6" t="s">
        <v>331</v>
      </c>
      <c r="H164" s="2" t="s">
        <v>246</v>
      </c>
      <c r="I164" s="10" t="s">
        <v>697</v>
      </c>
      <c r="J164" s="2" t="s">
        <v>20</v>
      </c>
      <c r="K164" s="2" t="s">
        <v>700</v>
      </c>
      <c r="L164" s="32">
        <v>159793</v>
      </c>
      <c r="M164" s="32">
        <f t="shared" si="12"/>
        <v>199741.25</v>
      </c>
      <c r="N164" s="4">
        <v>45183</v>
      </c>
      <c r="O164" s="4" t="s">
        <v>15</v>
      </c>
      <c r="P164" s="99">
        <v>20832.410994093836</v>
      </c>
      <c r="Q164" s="99">
        <v>26040.513742617295</v>
      </c>
      <c r="R164" s="18"/>
      <c r="S164" s="17"/>
      <c r="T164" s="29"/>
      <c r="U164" s="29"/>
    </row>
    <row r="165" spans="1:21" ht="108.75" customHeight="1" x14ac:dyDescent="0.25">
      <c r="A165" s="2" t="s">
        <v>1157</v>
      </c>
      <c r="B165" s="9" t="s">
        <v>703</v>
      </c>
      <c r="C165" s="2" t="s">
        <v>699</v>
      </c>
      <c r="D165" s="7" t="s">
        <v>235</v>
      </c>
      <c r="E165" s="14"/>
      <c r="F165" s="5" t="s">
        <v>17</v>
      </c>
      <c r="G165" s="6" t="s">
        <v>331</v>
      </c>
      <c r="H165" s="2" t="s">
        <v>246</v>
      </c>
      <c r="I165" s="10" t="s">
        <v>697</v>
      </c>
      <c r="J165" s="2" t="s">
        <v>20</v>
      </c>
      <c r="K165" s="2" t="s">
        <v>701</v>
      </c>
      <c r="L165" s="32">
        <v>32018</v>
      </c>
      <c r="M165" s="32">
        <f t="shared" si="12"/>
        <v>40022.5</v>
      </c>
      <c r="N165" s="4">
        <v>45191</v>
      </c>
      <c r="O165" s="4" t="s">
        <v>15</v>
      </c>
      <c r="P165" s="99">
        <v>3820.2364244475411</v>
      </c>
      <c r="Q165" s="99">
        <v>4775.2955305594296</v>
      </c>
      <c r="R165" s="18"/>
      <c r="S165" s="17"/>
      <c r="T165" s="29"/>
      <c r="U165" s="29"/>
    </row>
    <row r="166" spans="1:21" ht="75.75" customHeight="1" x14ac:dyDescent="0.25">
      <c r="A166" s="2" t="s">
        <v>1158</v>
      </c>
      <c r="B166" s="9" t="s">
        <v>764</v>
      </c>
      <c r="C166" s="2" t="s">
        <v>684</v>
      </c>
      <c r="D166" s="7" t="s">
        <v>686</v>
      </c>
      <c r="E166" s="10" t="s">
        <v>685</v>
      </c>
      <c r="F166" s="5" t="s">
        <v>56</v>
      </c>
      <c r="G166" s="6" t="s">
        <v>247</v>
      </c>
      <c r="H166" s="2" t="s">
        <v>248</v>
      </c>
      <c r="I166" s="10" t="s">
        <v>716</v>
      </c>
      <c r="J166" s="2" t="s">
        <v>20</v>
      </c>
      <c r="K166" s="2" t="s">
        <v>765</v>
      </c>
      <c r="L166" s="32">
        <v>26750</v>
      </c>
      <c r="M166" s="32">
        <f t="shared" si="12"/>
        <v>33437.5</v>
      </c>
      <c r="N166" s="4">
        <v>45120</v>
      </c>
      <c r="O166" s="4" t="s">
        <v>15</v>
      </c>
      <c r="P166" s="99">
        <v>3198.41</v>
      </c>
      <c r="Q166" s="99">
        <v>3998.0124999999998</v>
      </c>
      <c r="R166" s="18"/>
      <c r="S166" s="17"/>
      <c r="T166" s="29"/>
      <c r="U166" s="29"/>
    </row>
    <row r="167" spans="1:21" ht="111" customHeight="1" x14ac:dyDescent="0.25">
      <c r="A167" s="2" t="s">
        <v>1159</v>
      </c>
      <c r="B167" s="9" t="s">
        <v>766</v>
      </c>
      <c r="C167" s="2" t="s">
        <v>684</v>
      </c>
      <c r="D167" s="7" t="s">
        <v>686</v>
      </c>
      <c r="E167" s="10" t="s">
        <v>685</v>
      </c>
      <c r="F167" s="5" t="s">
        <v>56</v>
      </c>
      <c r="G167" s="6" t="s">
        <v>313</v>
      </c>
      <c r="H167" s="2" t="s">
        <v>246</v>
      </c>
      <c r="I167" s="10" t="s">
        <v>716</v>
      </c>
      <c r="J167" s="2" t="s">
        <v>20</v>
      </c>
      <c r="K167" s="2" t="s">
        <v>767</v>
      </c>
      <c r="L167" s="32">
        <v>23875</v>
      </c>
      <c r="M167" s="32">
        <f t="shared" si="12"/>
        <v>29843.75</v>
      </c>
      <c r="N167" s="4">
        <v>45106</v>
      </c>
      <c r="O167" s="4" t="s">
        <v>15</v>
      </c>
      <c r="P167" s="95">
        <v>3300.5016922158075</v>
      </c>
      <c r="Q167" s="95">
        <v>4125.6271152697591</v>
      </c>
      <c r="R167" s="2" t="s">
        <v>1283</v>
      </c>
      <c r="S167" s="17"/>
      <c r="T167" s="110"/>
      <c r="U167" s="29"/>
    </row>
    <row r="168" spans="1:21" ht="83.25" customHeight="1" x14ac:dyDescent="0.25">
      <c r="A168" s="2" t="s">
        <v>1160</v>
      </c>
      <c r="B168" s="76" t="s">
        <v>717</v>
      </c>
      <c r="C168" s="45" t="s">
        <v>597</v>
      </c>
      <c r="D168" s="47" t="s">
        <v>611</v>
      </c>
      <c r="E168" s="48" t="s">
        <v>599</v>
      </c>
      <c r="F168" s="86" t="s">
        <v>38</v>
      </c>
      <c r="G168" s="50" t="s">
        <v>657</v>
      </c>
      <c r="H168" s="45" t="s">
        <v>658</v>
      </c>
      <c r="I168" s="48" t="s">
        <v>716</v>
      </c>
      <c r="J168" s="45" t="s">
        <v>20</v>
      </c>
      <c r="K168" s="45" t="s">
        <v>718</v>
      </c>
      <c r="L168" s="53">
        <v>49800</v>
      </c>
      <c r="M168" s="53">
        <f>L168*1.25</f>
        <v>62250</v>
      </c>
      <c r="N168" s="62" t="s">
        <v>972</v>
      </c>
      <c r="O168" s="62" t="s">
        <v>15</v>
      </c>
      <c r="P168" s="109">
        <v>49800</v>
      </c>
      <c r="Q168" s="109">
        <v>62250</v>
      </c>
      <c r="R168" s="112"/>
      <c r="S168" s="81"/>
      <c r="T168" s="29"/>
      <c r="U168" s="29"/>
    </row>
    <row r="169" spans="1:21" ht="83.25" customHeight="1" x14ac:dyDescent="0.25">
      <c r="A169" s="2" t="s">
        <v>1161</v>
      </c>
      <c r="B169" s="9" t="s">
        <v>787</v>
      </c>
      <c r="C169" s="2" t="s">
        <v>788</v>
      </c>
      <c r="D169" s="7" t="s">
        <v>48</v>
      </c>
      <c r="E169" s="10" t="s">
        <v>789</v>
      </c>
      <c r="F169" s="5" t="s">
        <v>56</v>
      </c>
      <c r="G169" s="6" t="s">
        <v>790</v>
      </c>
      <c r="H169" s="2" t="s">
        <v>791</v>
      </c>
      <c r="I169" s="10" t="s">
        <v>716</v>
      </c>
      <c r="J169" s="2" t="s">
        <v>20</v>
      </c>
      <c r="K169" s="2" t="s">
        <v>792</v>
      </c>
      <c r="L169" s="32">
        <v>227447.8</v>
      </c>
      <c r="M169" s="32">
        <f>L169*1.25</f>
        <v>284309.75</v>
      </c>
      <c r="N169" s="4">
        <v>45329</v>
      </c>
      <c r="O169" s="4" t="s">
        <v>15</v>
      </c>
      <c r="P169" s="99">
        <v>31559.913959121375</v>
      </c>
      <c r="Q169" s="99">
        <v>39449.892448901723</v>
      </c>
      <c r="R169" s="18" t="s">
        <v>1335</v>
      </c>
      <c r="S169" s="3"/>
      <c r="T169" s="29"/>
      <c r="U169" s="29"/>
    </row>
    <row r="170" spans="1:21" ht="90.75" customHeight="1" x14ac:dyDescent="0.25">
      <c r="A170" s="2" t="s">
        <v>1162</v>
      </c>
      <c r="B170" s="76" t="s">
        <v>1341</v>
      </c>
      <c r="C170" s="45" t="s">
        <v>597</v>
      </c>
      <c r="D170" s="47" t="s">
        <v>611</v>
      </c>
      <c r="E170" s="48" t="s">
        <v>599</v>
      </c>
      <c r="F170" s="86" t="s">
        <v>38</v>
      </c>
      <c r="G170" s="50" t="s">
        <v>126</v>
      </c>
      <c r="H170" s="45" t="s">
        <v>122</v>
      </c>
      <c r="I170" s="48" t="s">
        <v>719</v>
      </c>
      <c r="J170" s="45" t="s">
        <v>20</v>
      </c>
      <c r="K170" s="45" t="s">
        <v>720</v>
      </c>
      <c r="L170" s="53">
        <v>132000</v>
      </c>
      <c r="M170" s="53">
        <f>L170*1.25</f>
        <v>165000</v>
      </c>
      <c r="N170" s="62" t="s">
        <v>972</v>
      </c>
      <c r="O170" s="62" t="s">
        <v>15</v>
      </c>
      <c r="P170" s="108">
        <v>132000</v>
      </c>
      <c r="Q170" s="108">
        <v>165000</v>
      </c>
      <c r="R170" s="51"/>
      <c r="S170" s="81"/>
      <c r="T170" s="43"/>
      <c r="U170" s="29"/>
    </row>
    <row r="171" spans="1:21" ht="97.5" customHeight="1" x14ac:dyDescent="0.25">
      <c r="A171" s="2" t="s">
        <v>1163</v>
      </c>
      <c r="B171" s="76" t="s">
        <v>1342</v>
      </c>
      <c r="C171" s="45" t="s">
        <v>597</v>
      </c>
      <c r="D171" s="47" t="s">
        <v>611</v>
      </c>
      <c r="E171" s="48" t="s">
        <v>599</v>
      </c>
      <c r="F171" s="86" t="s">
        <v>38</v>
      </c>
      <c r="G171" s="50" t="s">
        <v>126</v>
      </c>
      <c r="H171" s="45" t="s">
        <v>122</v>
      </c>
      <c r="I171" s="48" t="s">
        <v>719</v>
      </c>
      <c r="J171" s="45" t="s">
        <v>20</v>
      </c>
      <c r="K171" s="45" t="s">
        <v>721</v>
      </c>
      <c r="L171" s="53">
        <v>30000</v>
      </c>
      <c r="M171" s="53">
        <f>L171*1.25</f>
        <v>37500</v>
      </c>
      <c r="N171" s="62" t="s">
        <v>972</v>
      </c>
      <c r="O171" s="62" t="s">
        <v>15</v>
      </c>
      <c r="P171" s="108">
        <v>30000</v>
      </c>
      <c r="Q171" s="108">
        <v>37500</v>
      </c>
      <c r="R171" s="51"/>
      <c r="S171" s="81"/>
      <c r="T171" s="29"/>
      <c r="U171" s="29"/>
    </row>
    <row r="172" spans="1:21" ht="83.25" customHeight="1" x14ac:dyDescent="0.25">
      <c r="A172" s="2" t="s">
        <v>1164</v>
      </c>
      <c r="B172" s="76" t="s">
        <v>1343</v>
      </c>
      <c r="C172" s="45" t="s">
        <v>597</v>
      </c>
      <c r="D172" s="47" t="s">
        <v>611</v>
      </c>
      <c r="E172" s="48" t="s">
        <v>599</v>
      </c>
      <c r="F172" s="86" t="s">
        <v>38</v>
      </c>
      <c r="G172" s="50" t="s">
        <v>126</v>
      </c>
      <c r="H172" s="45" t="s">
        <v>122</v>
      </c>
      <c r="I172" s="48" t="s">
        <v>719</v>
      </c>
      <c r="J172" s="45" t="s">
        <v>20</v>
      </c>
      <c r="K172" s="45" t="s">
        <v>722</v>
      </c>
      <c r="L172" s="53">
        <v>90000</v>
      </c>
      <c r="M172" s="53">
        <f t="shared" ref="M172:M182" si="14">L172*1.25</f>
        <v>112500</v>
      </c>
      <c r="N172" s="62" t="s">
        <v>972</v>
      </c>
      <c r="O172" s="62" t="s">
        <v>15</v>
      </c>
      <c r="P172" s="108">
        <v>90000</v>
      </c>
      <c r="Q172" s="108">
        <v>112500</v>
      </c>
      <c r="R172" s="51"/>
      <c r="S172" s="81"/>
      <c r="T172" s="29"/>
      <c r="U172" s="29"/>
    </row>
    <row r="173" spans="1:21" ht="98.25" customHeight="1" x14ac:dyDescent="0.25">
      <c r="A173" s="2" t="s">
        <v>1165</v>
      </c>
      <c r="B173" s="76" t="s">
        <v>1344</v>
      </c>
      <c r="C173" s="45" t="s">
        <v>597</v>
      </c>
      <c r="D173" s="47" t="s">
        <v>611</v>
      </c>
      <c r="E173" s="48" t="s">
        <v>599</v>
      </c>
      <c r="F173" s="86" t="s">
        <v>38</v>
      </c>
      <c r="G173" s="50" t="s">
        <v>126</v>
      </c>
      <c r="H173" s="45" t="s">
        <v>122</v>
      </c>
      <c r="I173" s="48" t="s">
        <v>719</v>
      </c>
      <c r="J173" s="45" t="s">
        <v>20</v>
      </c>
      <c r="K173" s="45" t="s">
        <v>723</v>
      </c>
      <c r="L173" s="53">
        <v>72000</v>
      </c>
      <c r="M173" s="53">
        <f t="shared" si="14"/>
        <v>90000</v>
      </c>
      <c r="N173" s="62" t="s">
        <v>972</v>
      </c>
      <c r="O173" s="62" t="s">
        <v>15</v>
      </c>
      <c r="P173" s="108">
        <v>72000</v>
      </c>
      <c r="Q173" s="108">
        <v>90000</v>
      </c>
      <c r="R173" s="51"/>
      <c r="S173" s="81"/>
      <c r="T173" s="29"/>
      <c r="U173" s="29"/>
    </row>
    <row r="174" spans="1:21" ht="87.75" customHeight="1" x14ac:dyDescent="0.25">
      <c r="A174" s="2" t="s">
        <v>1166</v>
      </c>
      <c r="B174" s="76" t="s">
        <v>1345</v>
      </c>
      <c r="C174" s="45" t="s">
        <v>597</v>
      </c>
      <c r="D174" s="47" t="s">
        <v>611</v>
      </c>
      <c r="E174" s="48" t="s">
        <v>599</v>
      </c>
      <c r="F174" s="86" t="s">
        <v>38</v>
      </c>
      <c r="G174" s="50" t="s">
        <v>126</v>
      </c>
      <c r="H174" s="45" t="s">
        <v>122</v>
      </c>
      <c r="I174" s="48" t="s">
        <v>719</v>
      </c>
      <c r="J174" s="45" t="s">
        <v>20</v>
      </c>
      <c r="K174" s="45" t="s">
        <v>724</v>
      </c>
      <c r="L174" s="53">
        <v>39999.96</v>
      </c>
      <c r="M174" s="53">
        <f t="shared" si="14"/>
        <v>49999.95</v>
      </c>
      <c r="N174" s="62" t="s">
        <v>972</v>
      </c>
      <c r="O174" s="62" t="s">
        <v>15</v>
      </c>
      <c r="P174" s="108">
        <v>39999.96</v>
      </c>
      <c r="Q174" s="108">
        <v>49999.95</v>
      </c>
      <c r="R174" s="51"/>
      <c r="S174" s="81"/>
      <c r="T174" s="29"/>
      <c r="U174" s="29"/>
    </row>
    <row r="175" spans="1:21" ht="98.25" customHeight="1" x14ac:dyDescent="0.25">
      <c r="A175" s="2" t="s">
        <v>1167</v>
      </c>
      <c r="B175" s="76" t="s">
        <v>1346</v>
      </c>
      <c r="C175" s="45" t="s">
        <v>597</v>
      </c>
      <c r="D175" s="47" t="s">
        <v>611</v>
      </c>
      <c r="E175" s="48" t="s">
        <v>599</v>
      </c>
      <c r="F175" s="86" t="s">
        <v>38</v>
      </c>
      <c r="G175" s="50" t="s">
        <v>126</v>
      </c>
      <c r="H175" s="45" t="s">
        <v>122</v>
      </c>
      <c r="I175" s="48" t="s">
        <v>719</v>
      </c>
      <c r="J175" s="45" t="s">
        <v>20</v>
      </c>
      <c r="K175" s="45" t="s">
        <v>725</v>
      </c>
      <c r="L175" s="53">
        <v>60000</v>
      </c>
      <c r="M175" s="53">
        <f t="shared" si="14"/>
        <v>75000</v>
      </c>
      <c r="N175" s="62" t="s">
        <v>972</v>
      </c>
      <c r="O175" s="62" t="s">
        <v>15</v>
      </c>
      <c r="P175" s="108">
        <v>60000</v>
      </c>
      <c r="Q175" s="108">
        <v>75000</v>
      </c>
      <c r="R175" s="51"/>
      <c r="S175" s="81"/>
      <c r="T175" s="29"/>
      <c r="U175" s="29"/>
    </row>
    <row r="176" spans="1:21" ht="93" customHeight="1" x14ac:dyDescent="0.25">
      <c r="A176" s="2" t="s">
        <v>1168</v>
      </c>
      <c r="B176" s="76" t="s">
        <v>1347</v>
      </c>
      <c r="C176" s="45" t="s">
        <v>597</v>
      </c>
      <c r="D176" s="47" t="s">
        <v>611</v>
      </c>
      <c r="E176" s="48" t="s">
        <v>599</v>
      </c>
      <c r="F176" s="86" t="s">
        <v>38</v>
      </c>
      <c r="G176" s="50" t="s">
        <v>126</v>
      </c>
      <c r="H176" s="45" t="s">
        <v>122</v>
      </c>
      <c r="I176" s="48" t="s">
        <v>719</v>
      </c>
      <c r="J176" s="45" t="s">
        <v>20</v>
      </c>
      <c r="K176" s="45" t="s">
        <v>726</v>
      </c>
      <c r="L176" s="53">
        <v>18000</v>
      </c>
      <c r="M176" s="53">
        <f t="shared" si="14"/>
        <v>22500</v>
      </c>
      <c r="N176" s="62" t="s">
        <v>972</v>
      </c>
      <c r="O176" s="62" t="s">
        <v>15</v>
      </c>
      <c r="P176" s="108">
        <v>18000</v>
      </c>
      <c r="Q176" s="108">
        <v>22500</v>
      </c>
      <c r="R176" s="51"/>
      <c r="S176" s="81"/>
      <c r="T176" s="29"/>
      <c r="U176" s="29"/>
    </row>
    <row r="177" spans="1:21" ht="83.25" customHeight="1" x14ac:dyDescent="0.25">
      <c r="A177" s="2" t="s">
        <v>1169</v>
      </c>
      <c r="B177" s="76" t="s">
        <v>1348</v>
      </c>
      <c r="C177" s="45" t="s">
        <v>597</v>
      </c>
      <c r="D177" s="47" t="s">
        <v>611</v>
      </c>
      <c r="E177" s="48" t="s">
        <v>599</v>
      </c>
      <c r="F177" s="86" t="s">
        <v>38</v>
      </c>
      <c r="G177" s="50" t="s">
        <v>126</v>
      </c>
      <c r="H177" s="45" t="s">
        <v>122</v>
      </c>
      <c r="I177" s="48" t="s">
        <v>719</v>
      </c>
      <c r="J177" s="45" t="s">
        <v>20</v>
      </c>
      <c r="K177" s="45" t="s">
        <v>727</v>
      </c>
      <c r="L177" s="53">
        <v>18000</v>
      </c>
      <c r="M177" s="53">
        <f t="shared" si="14"/>
        <v>22500</v>
      </c>
      <c r="N177" s="62" t="s">
        <v>972</v>
      </c>
      <c r="O177" s="62" t="s">
        <v>15</v>
      </c>
      <c r="P177" s="108">
        <v>18000</v>
      </c>
      <c r="Q177" s="108">
        <v>22500</v>
      </c>
      <c r="R177" s="51"/>
      <c r="S177" s="81"/>
      <c r="T177" s="29"/>
      <c r="U177" s="29"/>
    </row>
    <row r="178" spans="1:21" ht="80.25" customHeight="1" x14ac:dyDescent="0.25">
      <c r="A178" s="2" t="s">
        <v>1170</v>
      </c>
      <c r="B178" s="76" t="s">
        <v>1349</v>
      </c>
      <c r="C178" s="45" t="s">
        <v>597</v>
      </c>
      <c r="D178" s="47" t="s">
        <v>611</v>
      </c>
      <c r="E178" s="48" t="s">
        <v>599</v>
      </c>
      <c r="F178" s="86" t="s">
        <v>38</v>
      </c>
      <c r="G178" s="50" t="s">
        <v>126</v>
      </c>
      <c r="H178" s="45" t="s">
        <v>122</v>
      </c>
      <c r="I178" s="48" t="s">
        <v>719</v>
      </c>
      <c r="J178" s="45" t="s">
        <v>20</v>
      </c>
      <c r="K178" s="45" t="s">
        <v>728</v>
      </c>
      <c r="L178" s="53">
        <v>19999.919999999998</v>
      </c>
      <c r="M178" s="53">
        <f t="shared" si="14"/>
        <v>24999.899999999998</v>
      </c>
      <c r="N178" s="62" t="s">
        <v>972</v>
      </c>
      <c r="O178" s="62" t="s">
        <v>15</v>
      </c>
      <c r="P178" s="108">
        <v>19999.919999999998</v>
      </c>
      <c r="Q178" s="108">
        <v>24999.899999999998</v>
      </c>
      <c r="R178" s="51"/>
      <c r="S178" s="81"/>
      <c r="T178" s="29"/>
      <c r="U178" s="29"/>
    </row>
    <row r="179" spans="1:21" ht="53.25" customHeight="1" x14ac:dyDescent="0.25">
      <c r="A179" s="2" t="s">
        <v>1171</v>
      </c>
      <c r="B179" s="9" t="s">
        <v>755</v>
      </c>
      <c r="C179" s="2" t="s">
        <v>756</v>
      </c>
      <c r="D179" s="7" t="s">
        <v>757</v>
      </c>
      <c r="E179" s="10"/>
      <c r="F179" s="5" t="s">
        <v>17</v>
      </c>
      <c r="G179" s="6" t="s">
        <v>758</v>
      </c>
      <c r="H179" s="2" t="s">
        <v>759</v>
      </c>
      <c r="I179" s="10" t="s">
        <v>719</v>
      </c>
      <c r="J179" s="2" t="s">
        <v>371</v>
      </c>
      <c r="K179" s="2" t="s">
        <v>896</v>
      </c>
      <c r="L179" s="32">
        <v>54000</v>
      </c>
      <c r="M179" s="32">
        <v>54000</v>
      </c>
      <c r="N179" s="10" t="s">
        <v>1251</v>
      </c>
      <c r="O179" s="10" t="s">
        <v>15</v>
      </c>
      <c r="P179" s="95">
        <v>7167.03</v>
      </c>
      <c r="Q179" s="95">
        <v>9060.3218270953603</v>
      </c>
      <c r="R179" s="113"/>
      <c r="S179" s="17"/>
      <c r="T179" s="110"/>
      <c r="U179" s="29"/>
    </row>
    <row r="180" spans="1:21" ht="86.25" customHeight="1" x14ac:dyDescent="0.25">
      <c r="A180" s="2" t="s">
        <v>1172</v>
      </c>
      <c r="B180" s="76" t="s">
        <v>850</v>
      </c>
      <c r="C180" s="45" t="s">
        <v>675</v>
      </c>
      <c r="D180" s="47" t="s">
        <v>676</v>
      </c>
      <c r="E180" s="48" t="s">
        <v>677</v>
      </c>
      <c r="F180" s="86" t="s">
        <v>38</v>
      </c>
      <c r="G180" s="50" t="s">
        <v>637</v>
      </c>
      <c r="H180" s="45" t="s">
        <v>638</v>
      </c>
      <c r="I180" s="48" t="s">
        <v>719</v>
      </c>
      <c r="J180" s="45" t="s">
        <v>104</v>
      </c>
      <c r="K180" s="45" t="s">
        <v>836</v>
      </c>
      <c r="L180" s="53">
        <v>79894</v>
      </c>
      <c r="M180" s="53">
        <v>99867.5</v>
      </c>
      <c r="N180" s="62">
        <v>45673</v>
      </c>
      <c r="O180" s="62" t="s">
        <v>15</v>
      </c>
      <c r="P180" s="97">
        <f>Q180/1.25</f>
        <v>6470.6907386024295</v>
      </c>
      <c r="Q180" s="97">
        <v>8088.3634232530367</v>
      </c>
      <c r="R180" s="51"/>
      <c r="S180" s="81"/>
      <c r="T180" s="43"/>
      <c r="U180" s="29"/>
    </row>
    <row r="181" spans="1:21" ht="73.5" customHeight="1" x14ac:dyDescent="0.25">
      <c r="A181" s="2" t="s">
        <v>1173</v>
      </c>
      <c r="B181" s="9" t="s">
        <v>777</v>
      </c>
      <c r="C181" s="2" t="s">
        <v>779</v>
      </c>
      <c r="D181" s="7" t="s">
        <v>778</v>
      </c>
      <c r="E181" s="10" t="s">
        <v>773</v>
      </c>
      <c r="F181" s="5" t="s">
        <v>56</v>
      </c>
      <c r="G181" s="6" t="s">
        <v>774</v>
      </c>
      <c r="H181" s="2" t="s">
        <v>190</v>
      </c>
      <c r="I181" s="10" t="s">
        <v>775</v>
      </c>
      <c r="J181" s="2" t="s">
        <v>487</v>
      </c>
      <c r="K181" s="2" t="s">
        <v>776</v>
      </c>
      <c r="L181" s="32">
        <v>348977</v>
      </c>
      <c r="M181" s="32">
        <v>436221.25</v>
      </c>
      <c r="N181" s="4" t="s">
        <v>1245</v>
      </c>
      <c r="O181" s="4" t="s">
        <v>15</v>
      </c>
      <c r="P181" s="99">
        <f>Q181/1.25</f>
        <v>32655.847097484901</v>
      </c>
      <c r="Q181" s="99">
        <v>40819.808871856127</v>
      </c>
      <c r="R181" s="18"/>
      <c r="S181" s="17"/>
      <c r="T181" s="103"/>
      <c r="U181" s="29"/>
    </row>
    <row r="182" spans="1:21" ht="55.5" customHeight="1" x14ac:dyDescent="0.25">
      <c r="A182" s="2" t="s">
        <v>1174</v>
      </c>
      <c r="B182" s="9" t="s">
        <v>736</v>
      </c>
      <c r="C182" s="2" t="s">
        <v>737</v>
      </c>
      <c r="D182" s="7" t="s">
        <v>738</v>
      </c>
      <c r="E182" s="10"/>
      <c r="F182" s="5" t="s">
        <v>17</v>
      </c>
      <c r="G182" s="6" t="s">
        <v>739</v>
      </c>
      <c r="H182" s="2" t="s">
        <v>740</v>
      </c>
      <c r="I182" s="10" t="s">
        <v>741</v>
      </c>
      <c r="J182" s="2" t="s">
        <v>139</v>
      </c>
      <c r="K182" s="2" t="s">
        <v>742</v>
      </c>
      <c r="L182" s="32">
        <v>198765.32</v>
      </c>
      <c r="M182" s="32">
        <f t="shared" si="14"/>
        <v>248456.65000000002</v>
      </c>
      <c r="N182" s="4" t="s">
        <v>797</v>
      </c>
      <c r="O182" s="4" t="s">
        <v>15</v>
      </c>
      <c r="P182" s="33">
        <v>198765.32</v>
      </c>
      <c r="Q182" s="33">
        <v>248456.65000000002</v>
      </c>
      <c r="R182" s="18"/>
      <c r="S182" s="17"/>
      <c r="T182" s="29"/>
      <c r="U182" s="29"/>
    </row>
    <row r="183" spans="1:21" ht="85.5" customHeight="1" x14ac:dyDescent="0.25">
      <c r="A183" s="2" t="s">
        <v>1175</v>
      </c>
      <c r="B183" s="76" t="s">
        <v>1350</v>
      </c>
      <c r="C183" s="45" t="s">
        <v>597</v>
      </c>
      <c r="D183" s="47" t="s">
        <v>611</v>
      </c>
      <c r="E183" s="48" t="s">
        <v>599</v>
      </c>
      <c r="F183" s="86" t="s">
        <v>38</v>
      </c>
      <c r="G183" s="50" t="s">
        <v>749</v>
      </c>
      <c r="H183" s="45" t="s">
        <v>613</v>
      </c>
      <c r="I183" s="48" t="s">
        <v>741</v>
      </c>
      <c r="J183" s="45" t="s">
        <v>20</v>
      </c>
      <c r="K183" s="45" t="s">
        <v>750</v>
      </c>
      <c r="L183" s="53">
        <v>124999.92</v>
      </c>
      <c r="M183" s="53">
        <f>L183*1.25</f>
        <v>156249.9</v>
      </c>
      <c r="N183" s="62" t="s">
        <v>1266</v>
      </c>
      <c r="O183" s="62" t="s">
        <v>15</v>
      </c>
      <c r="P183" s="108">
        <v>124999.92</v>
      </c>
      <c r="Q183" s="108">
        <v>156249.9</v>
      </c>
      <c r="R183" s="51"/>
      <c r="S183" s="81"/>
      <c r="T183" s="29"/>
      <c r="U183" s="29"/>
    </row>
    <row r="184" spans="1:21" ht="79.5" customHeight="1" x14ac:dyDescent="0.25">
      <c r="A184" s="2" t="s">
        <v>1176</v>
      </c>
      <c r="B184" s="76" t="s">
        <v>1351</v>
      </c>
      <c r="C184" s="45" t="s">
        <v>597</v>
      </c>
      <c r="D184" s="47" t="s">
        <v>611</v>
      </c>
      <c r="E184" s="48" t="s">
        <v>599</v>
      </c>
      <c r="F184" s="86" t="s">
        <v>38</v>
      </c>
      <c r="G184" s="50" t="s">
        <v>752</v>
      </c>
      <c r="H184" s="45" t="s">
        <v>616</v>
      </c>
      <c r="I184" s="48" t="s">
        <v>741</v>
      </c>
      <c r="J184" s="45" t="s">
        <v>20</v>
      </c>
      <c r="K184" s="45" t="s">
        <v>753</v>
      </c>
      <c r="L184" s="53">
        <v>4800</v>
      </c>
      <c r="M184" s="53">
        <f>L184*1.25</f>
        <v>6000</v>
      </c>
      <c r="N184" s="62" t="s">
        <v>1266</v>
      </c>
      <c r="O184" s="62" t="s">
        <v>15</v>
      </c>
      <c r="P184" s="108">
        <v>4800</v>
      </c>
      <c r="Q184" s="108">
        <v>6000</v>
      </c>
      <c r="R184" s="51"/>
      <c r="S184" s="81"/>
      <c r="T184" s="29"/>
      <c r="U184" s="29"/>
    </row>
    <row r="185" spans="1:21" ht="86.25" customHeight="1" x14ac:dyDescent="0.25">
      <c r="A185" s="2" t="s">
        <v>1177</v>
      </c>
      <c r="B185" s="76" t="s">
        <v>1352</v>
      </c>
      <c r="C185" s="45" t="s">
        <v>597</v>
      </c>
      <c r="D185" s="47" t="s">
        <v>611</v>
      </c>
      <c r="E185" s="48" t="s">
        <v>599</v>
      </c>
      <c r="F185" s="86" t="s">
        <v>38</v>
      </c>
      <c r="G185" s="50" t="s">
        <v>593</v>
      </c>
      <c r="H185" s="45" t="s">
        <v>594</v>
      </c>
      <c r="I185" s="48" t="s">
        <v>741</v>
      </c>
      <c r="J185" s="45" t="s">
        <v>20</v>
      </c>
      <c r="K185" s="45" t="s">
        <v>754</v>
      </c>
      <c r="L185" s="53">
        <v>148999.92000000001</v>
      </c>
      <c r="M185" s="53">
        <f>L185*1.25</f>
        <v>186249.90000000002</v>
      </c>
      <c r="N185" s="62" t="s">
        <v>1267</v>
      </c>
      <c r="O185" s="62" t="s">
        <v>15</v>
      </c>
      <c r="P185" s="108">
        <v>148999.92000000001</v>
      </c>
      <c r="Q185" s="108">
        <v>186249.90000000002</v>
      </c>
      <c r="R185" s="51"/>
      <c r="S185" s="81"/>
      <c r="T185" s="29"/>
      <c r="U185" s="29"/>
    </row>
    <row r="186" spans="1:21" ht="85.5" customHeight="1" x14ac:dyDescent="0.25">
      <c r="A186" s="2" t="s">
        <v>1178</v>
      </c>
      <c r="B186" s="76" t="s">
        <v>768</v>
      </c>
      <c r="C186" s="45" t="s">
        <v>675</v>
      </c>
      <c r="D186" s="47" t="s">
        <v>676</v>
      </c>
      <c r="E186" s="48" t="s">
        <v>677</v>
      </c>
      <c r="F186" s="86" t="s">
        <v>38</v>
      </c>
      <c r="G186" s="50" t="s">
        <v>210</v>
      </c>
      <c r="H186" s="45" t="s">
        <v>209</v>
      </c>
      <c r="I186" s="48" t="s">
        <v>769</v>
      </c>
      <c r="J186" s="45" t="s">
        <v>20</v>
      </c>
      <c r="K186" s="45" t="s">
        <v>770</v>
      </c>
      <c r="L186" s="53">
        <v>217669</v>
      </c>
      <c r="M186" s="53">
        <f>L186*1.25</f>
        <v>272086.25</v>
      </c>
      <c r="N186" s="62">
        <v>45217</v>
      </c>
      <c r="O186" s="62" t="s">
        <v>15</v>
      </c>
      <c r="P186" s="97">
        <v>18935.468129935631</v>
      </c>
      <c r="Q186" s="97">
        <v>23669.335162419538</v>
      </c>
      <c r="R186" s="51"/>
      <c r="S186" s="81"/>
      <c r="T186" s="29"/>
      <c r="U186" s="29"/>
    </row>
    <row r="187" spans="1:21" ht="85.5" customHeight="1" x14ac:dyDescent="0.25">
      <c r="A187" s="2" t="s">
        <v>1179</v>
      </c>
      <c r="B187" s="76" t="s">
        <v>806</v>
      </c>
      <c r="C187" s="45" t="s">
        <v>597</v>
      </c>
      <c r="D187" s="47" t="s">
        <v>611</v>
      </c>
      <c r="E187" s="48" t="s">
        <v>599</v>
      </c>
      <c r="F187" s="86" t="s">
        <v>38</v>
      </c>
      <c r="G187" s="50" t="s">
        <v>466</v>
      </c>
      <c r="H187" s="45" t="s">
        <v>467</v>
      </c>
      <c r="I187" s="48" t="s">
        <v>807</v>
      </c>
      <c r="J187" s="45" t="s">
        <v>104</v>
      </c>
      <c r="K187" s="45" t="s">
        <v>808</v>
      </c>
      <c r="L187" s="53">
        <v>55440</v>
      </c>
      <c r="M187" s="53">
        <v>69300</v>
      </c>
      <c r="N187" s="62" t="s">
        <v>1267</v>
      </c>
      <c r="O187" s="62" t="s">
        <v>15</v>
      </c>
      <c r="P187" s="97">
        <f>Q187/1.25</f>
        <v>7051.6865618156471</v>
      </c>
      <c r="Q187" s="97">
        <v>8814.6082022695591</v>
      </c>
      <c r="R187" s="51"/>
      <c r="S187" s="81"/>
      <c r="T187" s="29"/>
      <c r="U187" s="29"/>
    </row>
    <row r="188" spans="1:21" ht="85.5" customHeight="1" x14ac:dyDescent="0.25">
      <c r="A188" s="2" t="s">
        <v>1180</v>
      </c>
      <c r="B188" s="76" t="s">
        <v>910</v>
      </c>
      <c r="C188" s="45"/>
      <c r="D188" s="47"/>
      <c r="E188" s="48"/>
      <c r="F188" s="86" t="s">
        <v>38</v>
      </c>
      <c r="G188" s="50" t="s">
        <v>911</v>
      </c>
      <c r="H188" s="45" t="s">
        <v>912</v>
      </c>
      <c r="I188" s="48" t="s">
        <v>913</v>
      </c>
      <c r="J188" s="45" t="s">
        <v>1276</v>
      </c>
      <c r="K188" s="45" t="s">
        <v>914</v>
      </c>
      <c r="L188" s="53">
        <v>965137.3</v>
      </c>
      <c r="M188" s="53">
        <v>1013394.17</v>
      </c>
      <c r="N188" s="62" t="s">
        <v>1273</v>
      </c>
      <c r="O188" s="62" t="s">
        <v>15</v>
      </c>
      <c r="P188" s="97">
        <f>Q188/1.25</f>
        <v>27919.703832238371</v>
      </c>
      <c r="Q188" s="97">
        <v>34899.629790297964</v>
      </c>
      <c r="R188" s="51"/>
      <c r="S188" s="81" t="s">
        <v>1277</v>
      </c>
      <c r="T188" s="110"/>
      <c r="U188" s="29"/>
    </row>
    <row r="189" spans="1:21" ht="72.75" customHeight="1" x14ac:dyDescent="0.25">
      <c r="A189" s="2" t="s">
        <v>1181</v>
      </c>
      <c r="B189" s="9" t="s">
        <v>1290</v>
      </c>
      <c r="C189" s="2" t="s">
        <v>781</v>
      </c>
      <c r="D189" s="7" t="s">
        <v>782</v>
      </c>
      <c r="E189" s="10"/>
      <c r="F189" s="5" t="s">
        <v>17</v>
      </c>
      <c r="G189" s="6" t="s">
        <v>783</v>
      </c>
      <c r="H189" s="2" t="s">
        <v>784</v>
      </c>
      <c r="I189" s="10" t="s">
        <v>785</v>
      </c>
      <c r="J189" s="2" t="s">
        <v>786</v>
      </c>
      <c r="K189" s="2" t="s">
        <v>780</v>
      </c>
      <c r="L189" s="32">
        <v>35000</v>
      </c>
      <c r="M189" s="32">
        <f>L189*1.25</f>
        <v>43750</v>
      </c>
      <c r="N189" s="4" t="s">
        <v>1252</v>
      </c>
      <c r="O189" s="4" t="s">
        <v>15</v>
      </c>
      <c r="P189" s="99">
        <v>4645.29</v>
      </c>
      <c r="Q189" s="99">
        <v>5806.61</v>
      </c>
      <c r="R189" s="18"/>
      <c r="S189" s="17"/>
      <c r="T189" s="103"/>
      <c r="U189" s="29"/>
    </row>
    <row r="190" spans="1:21" ht="86.25" customHeight="1" x14ac:dyDescent="0.25">
      <c r="A190" s="2" t="s">
        <v>1182</v>
      </c>
      <c r="B190" s="76" t="s">
        <v>793</v>
      </c>
      <c r="C190" s="45" t="s">
        <v>675</v>
      </c>
      <c r="D190" s="47" t="s">
        <v>676</v>
      </c>
      <c r="E190" s="48" t="s">
        <v>677</v>
      </c>
      <c r="F190" s="86" t="s">
        <v>38</v>
      </c>
      <c r="G190" s="50" t="s">
        <v>637</v>
      </c>
      <c r="H190" s="45" t="s">
        <v>638</v>
      </c>
      <c r="I190" s="48" t="s">
        <v>785</v>
      </c>
      <c r="J190" s="45" t="s">
        <v>20</v>
      </c>
      <c r="K190" s="45" t="s">
        <v>794</v>
      </c>
      <c r="L190" s="53">
        <v>115685</v>
      </c>
      <c r="M190" s="53">
        <v>144606.25</v>
      </c>
      <c r="N190" s="62">
        <v>45273</v>
      </c>
      <c r="O190" s="62" t="s">
        <v>15</v>
      </c>
      <c r="P190" s="97">
        <v>12818.638180370295</v>
      </c>
      <c r="Q190" s="97">
        <v>16023.297725462869</v>
      </c>
      <c r="R190" s="51"/>
      <c r="S190" s="81"/>
      <c r="T190" s="29"/>
      <c r="U190" s="29"/>
    </row>
    <row r="191" spans="1:21" ht="84.75" customHeight="1" x14ac:dyDescent="0.25">
      <c r="A191" s="2" t="s">
        <v>1183</v>
      </c>
      <c r="B191" s="76" t="s">
        <v>795</v>
      </c>
      <c r="C191" s="45" t="s">
        <v>675</v>
      </c>
      <c r="D191" s="47" t="s">
        <v>676</v>
      </c>
      <c r="E191" s="48" t="s">
        <v>677</v>
      </c>
      <c r="F191" s="86" t="s">
        <v>38</v>
      </c>
      <c r="G191" s="50" t="s">
        <v>637</v>
      </c>
      <c r="H191" s="45" t="s">
        <v>638</v>
      </c>
      <c r="I191" s="48" t="s">
        <v>785</v>
      </c>
      <c r="J191" s="45" t="s">
        <v>20</v>
      </c>
      <c r="K191" s="45" t="s">
        <v>796</v>
      </c>
      <c r="L191" s="53">
        <v>39770</v>
      </c>
      <c r="M191" s="53">
        <v>49712.5</v>
      </c>
      <c r="N191" s="62">
        <v>45203</v>
      </c>
      <c r="O191" s="62" t="s">
        <v>15</v>
      </c>
      <c r="P191" s="97">
        <v>2254.576202800451</v>
      </c>
      <c r="Q191" s="97">
        <v>2818.2202535005636</v>
      </c>
      <c r="R191" s="51"/>
      <c r="S191" s="81" t="s">
        <v>1242</v>
      </c>
      <c r="T191" s="29"/>
      <c r="U191" s="29"/>
    </row>
    <row r="192" spans="1:21" ht="82.5" customHeight="1" x14ac:dyDescent="0.25">
      <c r="A192" s="2" t="s">
        <v>1184</v>
      </c>
      <c r="B192" s="76" t="s">
        <v>803</v>
      </c>
      <c r="C192" s="45" t="s">
        <v>597</v>
      </c>
      <c r="D192" s="47" t="s">
        <v>611</v>
      </c>
      <c r="E192" s="48" t="s">
        <v>599</v>
      </c>
      <c r="F192" s="86" t="s">
        <v>38</v>
      </c>
      <c r="G192" s="50" t="s">
        <v>640</v>
      </c>
      <c r="H192" s="45" t="s">
        <v>641</v>
      </c>
      <c r="I192" s="48" t="s">
        <v>797</v>
      </c>
      <c r="J192" s="45" t="s">
        <v>20</v>
      </c>
      <c r="K192" s="45" t="s">
        <v>798</v>
      </c>
      <c r="L192" s="53">
        <v>49999.92</v>
      </c>
      <c r="M192" s="53">
        <v>62499.9</v>
      </c>
      <c r="N192" s="62" t="s">
        <v>1268</v>
      </c>
      <c r="O192" s="62" t="s">
        <v>15</v>
      </c>
      <c r="P192" s="108">
        <v>49999.92</v>
      </c>
      <c r="Q192" s="108">
        <v>62499.9</v>
      </c>
      <c r="R192" s="51"/>
      <c r="S192" s="81"/>
      <c r="T192" s="29"/>
      <c r="U192" s="29"/>
    </row>
    <row r="193" spans="1:21" ht="82.5" customHeight="1" x14ac:dyDescent="0.25">
      <c r="A193" s="2" t="s">
        <v>1185</v>
      </c>
      <c r="B193" s="9" t="s">
        <v>849</v>
      </c>
      <c r="C193" s="2" t="s">
        <v>847</v>
      </c>
      <c r="D193" s="7" t="s">
        <v>367</v>
      </c>
      <c r="E193" s="10"/>
      <c r="F193" s="5" t="s">
        <v>17</v>
      </c>
      <c r="G193" s="6" t="s">
        <v>629</v>
      </c>
      <c r="H193" s="2" t="s">
        <v>628</v>
      </c>
      <c r="I193" s="10" t="s">
        <v>848</v>
      </c>
      <c r="J193" s="2" t="s">
        <v>462</v>
      </c>
      <c r="K193" s="2" t="s">
        <v>897</v>
      </c>
      <c r="L193" s="32">
        <v>21200</v>
      </c>
      <c r="M193" s="32">
        <v>21200</v>
      </c>
      <c r="N193" s="4" t="s">
        <v>837</v>
      </c>
      <c r="O193" s="4" t="s">
        <v>15</v>
      </c>
      <c r="P193" s="106">
        <v>21200</v>
      </c>
      <c r="Q193" s="106">
        <v>21200</v>
      </c>
      <c r="R193" s="113"/>
      <c r="S193" s="17"/>
      <c r="T193" s="29"/>
      <c r="U193" s="29"/>
    </row>
    <row r="194" spans="1:21" ht="90" customHeight="1" x14ac:dyDescent="0.25">
      <c r="A194" s="2" t="s">
        <v>1186</v>
      </c>
      <c r="B194" s="76" t="s">
        <v>1357</v>
      </c>
      <c r="C194" s="45" t="s">
        <v>597</v>
      </c>
      <c r="D194" s="47" t="s">
        <v>611</v>
      </c>
      <c r="E194" s="48" t="s">
        <v>599</v>
      </c>
      <c r="F194" s="86" t="s">
        <v>38</v>
      </c>
      <c r="G194" s="50" t="s">
        <v>322</v>
      </c>
      <c r="H194" s="45" t="s">
        <v>323</v>
      </c>
      <c r="I194" s="48" t="s">
        <v>804</v>
      </c>
      <c r="J194" s="45" t="s">
        <v>20</v>
      </c>
      <c r="K194" s="45" t="s">
        <v>805</v>
      </c>
      <c r="L194" s="53">
        <v>71988</v>
      </c>
      <c r="M194" s="53">
        <f t="shared" ref="M194" si="15">L194*1.25</f>
        <v>89985</v>
      </c>
      <c r="N194" s="62" t="s">
        <v>1266</v>
      </c>
      <c r="O194" s="62" t="s">
        <v>15</v>
      </c>
      <c r="P194" s="119">
        <v>71988</v>
      </c>
      <c r="Q194" s="120">
        <v>89985</v>
      </c>
      <c r="R194" s="51"/>
      <c r="S194" s="81"/>
      <c r="T194" s="29"/>
      <c r="U194" s="29"/>
    </row>
    <row r="195" spans="1:21" ht="72.75" customHeight="1" x14ac:dyDescent="0.25">
      <c r="A195" s="2" t="s">
        <v>1187</v>
      </c>
      <c r="B195" s="9" t="s">
        <v>809</v>
      </c>
      <c r="C195" s="2" t="s">
        <v>810</v>
      </c>
      <c r="D195" s="7" t="s">
        <v>811</v>
      </c>
      <c r="E195" s="10"/>
      <c r="F195" s="5" t="s">
        <v>17</v>
      </c>
      <c r="G195" s="6" t="s">
        <v>812</v>
      </c>
      <c r="H195" s="2" t="s">
        <v>813</v>
      </c>
      <c r="I195" s="10" t="s">
        <v>814</v>
      </c>
      <c r="J195" s="2" t="s">
        <v>20</v>
      </c>
      <c r="K195" s="2" t="s">
        <v>815</v>
      </c>
      <c r="L195" s="32">
        <v>54926.8</v>
      </c>
      <c r="M195" s="32">
        <v>68658.5</v>
      </c>
      <c r="N195" s="4" t="s">
        <v>1269</v>
      </c>
      <c r="O195" s="4" t="s">
        <v>15</v>
      </c>
      <c r="P195" s="95">
        <f>Q195/1.25</f>
        <v>7291.9935565730975</v>
      </c>
      <c r="Q195" s="95">
        <v>9114.9919457163724</v>
      </c>
      <c r="R195" s="18"/>
      <c r="S195" s="13"/>
      <c r="T195" s="110"/>
      <c r="U195" s="29"/>
    </row>
    <row r="196" spans="1:21" ht="72.75" customHeight="1" x14ac:dyDescent="0.25">
      <c r="A196" s="2" t="s">
        <v>1188</v>
      </c>
      <c r="B196" s="9" t="s">
        <v>816</v>
      </c>
      <c r="C196" s="2" t="s">
        <v>817</v>
      </c>
      <c r="D196" s="7" t="s">
        <v>818</v>
      </c>
      <c r="E196" s="10"/>
      <c r="F196" s="5" t="s">
        <v>17</v>
      </c>
      <c r="G196" s="6" t="s">
        <v>819</v>
      </c>
      <c r="H196" s="2" t="s">
        <v>820</v>
      </c>
      <c r="I196" s="10" t="s">
        <v>814</v>
      </c>
      <c r="J196" s="2" t="s">
        <v>20</v>
      </c>
      <c r="K196" s="2" t="s">
        <v>821</v>
      </c>
      <c r="L196" s="32">
        <v>49993</v>
      </c>
      <c r="M196" s="32">
        <f>L196*1.25</f>
        <v>62491.25</v>
      </c>
      <c r="N196" s="4">
        <v>45210</v>
      </c>
      <c r="O196" s="4" t="s">
        <v>15</v>
      </c>
      <c r="P196" s="99">
        <v>1527.7566772844914</v>
      </c>
      <c r="Q196" s="99">
        <v>1909.6958466056142</v>
      </c>
      <c r="R196" s="18"/>
      <c r="S196" s="17"/>
      <c r="T196" s="29"/>
      <c r="U196" s="29"/>
    </row>
    <row r="197" spans="1:21" ht="88.5" customHeight="1" x14ac:dyDescent="0.25">
      <c r="A197" s="2" t="s">
        <v>1189</v>
      </c>
      <c r="B197" s="76" t="s">
        <v>1243</v>
      </c>
      <c r="C197" s="45" t="s">
        <v>649</v>
      </c>
      <c r="D197" s="47" t="s">
        <v>650</v>
      </c>
      <c r="E197" s="48" t="s">
        <v>654</v>
      </c>
      <c r="F197" s="86" t="s">
        <v>56</v>
      </c>
      <c r="G197" s="50" t="s">
        <v>822</v>
      </c>
      <c r="H197" s="45" t="s">
        <v>823</v>
      </c>
      <c r="I197" s="48" t="s">
        <v>814</v>
      </c>
      <c r="J197" s="45" t="s">
        <v>20</v>
      </c>
      <c r="K197" s="45" t="s">
        <v>824</v>
      </c>
      <c r="L197" s="53">
        <v>572900</v>
      </c>
      <c r="M197" s="53">
        <f t="shared" ref="M197" si="16">L197*1.25</f>
        <v>716125</v>
      </c>
      <c r="N197" s="62" t="s">
        <v>1270</v>
      </c>
      <c r="O197" s="62" t="s">
        <v>15</v>
      </c>
      <c r="P197" s="97">
        <f>Q197/1.25</f>
        <v>71243.024381179901</v>
      </c>
      <c r="Q197" s="97">
        <v>89053.780476474873</v>
      </c>
      <c r="R197" s="51"/>
      <c r="S197" s="76" t="s">
        <v>966</v>
      </c>
      <c r="T197" s="29"/>
      <c r="U197" s="29"/>
    </row>
    <row r="198" spans="1:21" ht="115.5" customHeight="1" x14ac:dyDescent="0.25">
      <c r="A198" s="2" t="s">
        <v>1190</v>
      </c>
      <c r="B198" s="46" t="s">
        <v>834</v>
      </c>
      <c r="C198" s="48" t="s">
        <v>670</v>
      </c>
      <c r="D198" s="68" t="s">
        <v>235</v>
      </c>
      <c r="E198" s="64" t="s">
        <v>671</v>
      </c>
      <c r="F198" s="50" t="s">
        <v>38</v>
      </c>
      <c r="G198" s="46" t="s">
        <v>216</v>
      </c>
      <c r="H198" s="55">
        <v>4492664153</v>
      </c>
      <c r="I198" s="45" t="s">
        <v>831</v>
      </c>
      <c r="J198" s="45" t="s">
        <v>487</v>
      </c>
      <c r="K198" s="45" t="s">
        <v>832</v>
      </c>
      <c r="L198" s="53">
        <v>914981.53</v>
      </c>
      <c r="M198" s="91">
        <f>L198*1.25</f>
        <v>1143726.9125000001</v>
      </c>
      <c r="N198" s="62">
        <v>45247</v>
      </c>
      <c r="O198" s="52" t="s">
        <v>15</v>
      </c>
      <c r="P198" s="97">
        <v>83998.123096423107</v>
      </c>
      <c r="Q198" s="98">
        <v>104997.65387052888</v>
      </c>
      <c r="R198" s="51"/>
      <c r="S198" s="76"/>
      <c r="T198" s="29"/>
      <c r="U198" s="29"/>
    </row>
    <row r="199" spans="1:21" ht="98.25" customHeight="1" x14ac:dyDescent="0.25">
      <c r="A199" s="2" t="s">
        <v>1191</v>
      </c>
      <c r="B199" s="46" t="s">
        <v>835</v>
      </c>
      <c r="C199" s="48" t="s">
        <v>670</v>
      </c>
      <c r="D199" s="68" t="s">
        <v>235</v>
      </c>
      <c r="E199" s="64" t="s">
        <v>671</v>
      </c>
      <c r="F199" s="50" t="s">
        <v>38</v>
      </c>
      <c r="G199" s="46" t="s">
        <v>216</v>
      </c>
      <c r="H199" s="55">
        <v>4492664153</v>
      </c>
      <c r="I199" s="45" t="s">
        <v>831</v>
      </c>
      <c r="J199" s="45" t="s">
        <v>487</v>
      </c>
      <c r="K199" s="45" t="s">
        <v>833</v>
      </c>
      <c r="L199" s="53">
        <v>543485.68999999994</v>
      </c>
      <c r="M199" s="91">
        <f>L199*1.25</f>
        <v>679357.11249999993</v>
      </c>
      <c r="N199" s="62">
        <v>45225</v>
      </c>
      <c r="O199" s="52" t="s">
        <v>15</v>
      </c>
      <c r="P199" s="97">
        <v>66771.996983874182</v>
      </c>
      <c r="Q199" s="98">
        <v>83464.996229842727</v>
      </c>
      <c r="R199" s="51"/>
      <c r="S199" s="76"/>
      <c r="T199" s="29"/>
      <c r="U199" s="29"/>
    </row>
    <row r="200" spans="1:21" ht="91.5" customHeight="1" x14ac:dyDescent="0.25">
      <c r="A200" s="2" t="s">
        <v>1192</v>
      </c>
      <c r="B200" s="92" t="s">
        <v>840</v>
      </c>
      <c r="C200" s="45" t="s">
        <v>670</v>
      </c>
      <c r="D200" s="46" t="s">
        <v>235</v>
      </c>
      <c r="E200" s="93" t="s">
        <v>671</v>
      </c>
      <c r="F200" s="94" t="s">
        <v>38</v>
      </c>
      <c r="G200" s="50" t="s">
        <v>839</v>
      </c>
      <c r="H200" s="45" t="s">
        <v>340</v>
      </c>
      <c r="I200" s="45" t="s">
        <v>831</v>
      </c>
      <c r="J200" s="45" t="s">
        <v>487</v>
      </c>
      <c r="K200" s="45" t="s">
        <v>841</v>
      </c>
      <c r="L200" s="53">
        <v>272849.03999999998</v>
      </c>
      <c r="M200" s="91">
        <f>L200*1.25</f>
        <v>341061.3</v>
      </c>
      <c r="N200" s="62">
        <v>45170</v>
      </c>
      <c r="O200" s="52" t="s">
        <v>15</v>
      </c>
      <c r="P200" s="97">
        <v>30640.645337447742</v>
      </c>
      <c r="Q200" s="98">
        <v>38300.806671809682</v>
      </c>
      <c r="R200" s="51"/>
      <c r="S200" s="76"/>
      <c r="T200" s="29"/>
      <c r="U200" s="29"/>
    </row>
    <row r="201" spans="1:21" ht="162" customHeight="1" x14ac:dyDescent="0.25">
      <c r="A201" s="2" t="s">
        <v>1193</v>
      </c>
      <c r="B201" s="92" t="s">
        <v>1354</v>
      </c>
      <c r="C201" s="45" t="s">
        <v>670</v>
      </c>
      <c r="D201" s="46" t="s">
        <v>235</v>
      </c>
      <c r="E201" s="93" t="s">
        <v>671</v>
      </c>
      <c r="F201" s="94" t="s">
        <v>38</v>
      </c>
      <c r="G201" s="50" t="s">
        <v>900</v>
      </c>
      <c r="H201" s="45" t="s">
        <v>901</v>
      </c>
      <c r="I201" s="45" t="s">
        <v>831</v>
      </c>
      <c r="J201" s="45" t="s">
        <v>487</v>
      </c>
      <c r="K201" s="45" t="s">
        <v>902</v>
      </c>
      <c r="L201" s="53">
        <v>7985</v>
      </c>
      <c r="M201" s="91">
        <f>L201*1.25</f>
        <v>9981.25</v>
      </c>
      <c r="N201" s="62">
        <v>45252</v>
      </c>
      <c r="O201" s="52" t="s">
        <v>15</v>
      </c>
      <c r="P201" s="102">
        <v>1175.0416251907891</v>
      </c>
      <c r="Q201" s="114">
        <v>1468.8020314884864</v>
      </c>
      <c r="R201" s="45"/>
      <c r="S201" s="76"/>
      <c r="T201" s="103"/>
      <c r="U201" s="29"/>
    </row>
    <row r="202" spans="1:21" ht="91.5" customHeight="1" x14ac:dyDescent="0.25">
      <c r="A202" s="2" t="s">
        <v>1194</v>
      </c>
      <c r="B202" s="92" t="s">
        <v>1353</v>
      </c>
      <c r="C202" s="45" t="s">
        <v>670</v>
      </c>
      <c r="D202" s="46" t="s">
        <v>235</v>
      </c>
      <c r="E202" s="93" t="s">
        <v>671</v>
      </c>
      <c r="F202" s="94" t="s">
        <v>38</v>
      </c>
      <c r="G202" s="50" t="s">
        <v>903</v>
      </c>
      <c r="H202" s="45" t="s">
        <v>828</v>
      </c>
      <c r="I202" s="45" t="s">
        <v>831</v>
      </c>
      <c r="J202" s="45" t="s">
        <v>487</v>
      </c>
      <c r="K202" s="45" t="s">
        <v>904</v>
      </c>
      <c r="L202" s="53">
        <v>213995.8</v>
      </c>
      <c r="M202" s="91">
        <f>L202*1.25</f>
        <v>267494.75</v>
      </c>
      <c r="N202" s="62">
        <v>45148</v>
      </c>
      <c r="O202" s="52" t="s">
        <v>15</v>
      </c>
      <c r="P202" s="97">
        <v>11174.6</v>
      </c>
      <c r="Q202" s="98">
        <v>13968.25</v>
      </c>
      <c r="R202" s="51"/>
      <c r="S202" s="76"/>
      <c r="T202" s="29"/>
      <c r="U202" s="29"/>
    </row>
    <row r="203" spans="1:21" ht="87.75" customHeight="1" x14ac:dyDescent="0.25">
      <c r="A203" s="2" t="s">
        <v>1195</v>
      </c>
      <c r="B203" s="46" t="s">
        <v>846</v>
      </c>
      <c r="C203" s="48" t="s">
        <v>675</v>
      </c>
      <c r="D203" s="68" t="s">
        <v>676</v>
      </c>
      <c r="E203" s="64" t="s">
        <v>677</v>
      </c>
      <c r="F203" s="50" t="s">
        <v>38</v>
      </c>
      <c r="G203" s="46" t="s">
        <v>637</v>
      </c>
      <c r="H203" s="55" t="s">
        <v>638</v>
      </c>
      <c r="I203" s="45" t="s">
        <v>837</v>
      </c>
      <c r="J203" s="45" t="s">
        <v>487</v>
      </c>
      <c r="K203" s="45" t="s">
        <v>838</v>
      </c>
      <c r="L203" s="53">
        <v>39947</v>
      </c>
      <c r="M203" s="91">
        <v>49933.75</v>
      </c>
      <c r="N203" s="62">
        <v>45196</v>
      </c>
      <c r="O203" s="52" t="s">
        <v>15</v>
      </c>
      <c r="P203" s="97">
        <v>3555.8307386024289</v>
      </c>
      <c r="Q203" s="98">
        <v>4444.7884232530359</v>
      </c>
      <c r="R203" s="51"/>
      <c r="S203" s="76"/>
      <c r="T203" s="29"/>
      <c r="U203" s="29"/>
    </row>
    <row r="204" spans="1:21" ht="97.5" customHeight="1" x14ac:dyDescent="0.25">
      <c r="A204" s="2" t="s">
        <v>1196</v>
      </c>
      <c r="B204" s="76" t="s">
        <v>881</v>
      </c>
      <c r="C204" s="45"/>
      <c r="D204" s="47"/>
      <c r="E204" s="48"/>
      <c r="F204" s="86" t="s">
        <v>877</v>
      </c>
      <c r="G204" s="50" t="s">
        <v>878</v>
      </c>
      <c r="H204" s="55">
        <v>63073332379</v>
      </c>
      <c r="I204" s="48" t="s">
        <v>837</v>
      </c>
      <c r="J204" s="45" t="s">
        <v>879</v>
      </c>
      <c r="K204" s="45" t="s">
        <v>880</v>
      </c>
      <c r="L204" s="53">
        <v>305860</v>
      </c>
      <c r="M204" s="53">
        <v>345621.8</v>
      </c>
      <c r="N204" s="62" t="s">
        <v>1273</v>
      </c>
      <c r="O204" s="62" t="s">
        <v>15</v>
      </c>
      <c r="P204" s="107"/>
      <c r="Q204" s="107"/>
      <c r="R204" s="112"/>
      <c r="S204" s="81" t="s">
        <v>73</v>
      </c>
      <c r="T204" s="110"/>
      <c r="U204" s="29"/>
    </row>
    <row r="205" spans="1:21" ht="76.5" customHeight="1" x14ac:dyDescent="0.25">
      <c r="A205" s="2" t="s">
        <v>1197</v>
      </c>
      <c r="B205" s="3" t="s">
        <v>851</v>
      </c>
      <c r="C205" s="10" t="s">
        <v>853</v>
      </c>
      <c r="D205" s="42" t="s">
        <v>852</v>
      </c>
      <c r="E205" s="65"/>
      <c r="F205" s="6" t="s">
        <v>17</v>
      </c>
      <c r="G205" s="3" t="s">
        <v>854</v>
      </c>
      <c r="H205" s="37">
        <v>10077695689</v>
      </c>
      <c r="I205" s="2" t="s">
        <v>855</v>
      </c>
      <c r="J205" s="2" t="s">
        <v>462</v>
      </c>
      <c r="K205" s="2" t="s">
        <v>898</v>
      </c>
      <c r="L205" s="32">
        <v>35280</v>
      </c>
      <c r="M205" s="38">
        <f>L205*1.25</f>
        <v>44100</v>
      </c>
      <c r="N205" s="4" t="s">
        <v>887</v>
      </c>
      <c r="O205" s="33" t="s">
        <v>15</v>
      </c>
      <c r="P205" s="33">
        <v>35280</v>
      </c>
      <c r="Q205" s="33">
        <v>44100</v>
      </c>
      <c r="R205" s="18"/>
      <c r="S205" s="9"/>
      <c r="T205" s="29"/>
      <c r="U205" s="43"/>
    </row>
    <row r="206" spans="1:21" ht="90" customHeight="1" x14ac:dyDescent="0.25">
      <c r="A206" s="2" t="s">
        <v>1198</v>
      </c>
      <c r="B206" s="9" t="s">
        <v>874</v>
      </c>
      <c r="C206" s="2" t="s">
        <v>866</v>
      </c>
      <c r="D206" s="7" t="s">
        <v>867</v>
      </c>
      <c r="E206" s="10" t="s">
        <v>868</v>
      </c>
      <c r="F206" s="5" t="s">
        <v>1227</v>
      </c>
      <c r="G206" s="6" t="s">
        <v>864</v>
      </c>
      <c r="H206" s="2" t="s">
        <v>865</v>
      </c>
      <c r="I206" s="10" t="s">
        <v>855</v>
      </c>
      <c r="J206" s="2" t="s">
        <v>20</v>
      </c>
      <c r="K206" s="2" t="s">
        <v>873</v>
      </c>
      <c r="L206" s="95">
        <v>59946.68</v>
      </c>
      <c r="M206" s="95">
        <f>L206*1.25</f>
        <v>74933.350000000006</v>
      </c>
      <c r="N206" s="4" t="s">
        <v>1271</v>
      </c>
      <c r="O206" s="4" t="s">
        <v>15</v>
      </c>
      <c r="P206" s="95">
        <f>Q206/1.25</f>
        <v>57231.204626717103</v>
      </c>
      <c r="Q206" s="95">
        <v>71539.00578339638</v>
      </c>
      <c r="R206" s="113"/>
      <c r="S206" s="17" t="s">
        <v>1220</v>
      </c>
      <c r="T206" s="110"/>
      <c r="U206" s="43"/>
    </row>
    <row r="207" spans="1:21" ht="91.5" customHeight="1" x14ac:dyDescent="0.25">
      <c r="A207" s="2" t="s">
        <v>1199</v>
      </c>
      <c r="B207" s="76" t="s">
        <v>845</v>
      </c>
      <c r="C207" s="45" t="s">
        <v>597</v>
      </c>
      <c r="D207" s="47" t="s">
        <v>611</v>
      </c>
      <c r="E207" s="48" t="s">
        <v>599</v>
      </c>
      <c r="F207" s="86" t="s">
        <v>38</v>
      </c>
      <c r="G207" s="50" t="s">
        <v>126</v>
      </c>
      <c r="H207" s="45" t="s">
        <v>122</v>
      </c>
      <c r="I207" s="48" t="s">
        <v>842</v>
      </c>
      <c r="J207" s="45" t="s">
        <v>843</v>
      </c>
      <c r="K207" s="45" t="s">
        <v>844</v>
      </c>
      <c r="L207" s="53">
        <v>12000</v>
      </c>
      <c r="M207" s="53">
        <f t="shared" ref="M207:M208" si="17">L207*1.25</f>
        <v>15000</v>
      </c>
      <c r="N207" s="62" t="s">
        <v>855</v>
      </c>
      <c r="O207" s="62" t="s">
        <v>15</v>
      </c>
      <c r="P207" s="108">
        <v>12000</v>
      </c>
      <c r="Q207" s="108">
        <v>15000</v>
      </c>
      <c r="R207" s="51"/>
      <c r="S207" s="81"/>
      <c r="T207" s="29"/>
      <c r="U207" s="29"/>
    </row>
    <row r="208" spans="1:21" ht="106.5" customHeight="1" x14ac:dyDescent="0.25">
      <c r="A208" s="2" t="s">
        <v>1200</v>
      </c>
      <c r="B208" s="76" t="s">
        <v>1244</v>
      </c>
      <c r="C208" s="45" t="s">
        <v>649</v>
      </c>
      <c r="D208" s="47" t="s">
        <v>650</v>
      </c>
      <c r="E208" s="48" t="s">
        <v>654</v>
      </c>
      <c r="F208" s="86" t="s">
        <v>38</v>
      </c>
      <c r="G208" s="50" t="s">
        <v>651</v>
      </c>
      <c r="H208" s="45" t="s">
        <v>652</v>
      </c>
      <c r="I208" s="48" t="s">
        <v>856</v>
      </c>
      <c r="J208" s="45" t="s">
        <v>20</v>
      </c>
      <c r="K208" s="45" t="s">
        <v>857</v>
      </c>
      <c r="L208" s="53">
        <v>32500</v>
      </c>
      <c r="M208" s="53">
        <f t="shared" si="17"/>
        <v>40625</v>
      </c>
      <c r="N208" s="62" t="s">
        <v>1272</v>
      </c>
      <c r="O208" s="62" t="s">
        <v>15</v>
      </c>
      <c r="P208" s="97">
        <f>Q208/1.25</f>
        <v>3240.1408465060726</v>
      </c>
      <c r="Q208" s="97">
        <v>4050.1760581325907</v>
      </c>
      <c r="R208" s="51"/>
      <c r="S208" s="81"/>
      <c r="T208" s="29"/>
      <c r="U208" s="29"/>
    </row>
    <row r="209" spans="1:21" ht="72.75" customHeight="1" x14ac:dyDescent="0.25">
      <c r="A209" s="2" t="s">
        <v>1201</v>
      </c>
      <c r="B209" s="9" t="s">
        <v>858</v>
      </c>
      <c r="C209" s="2" t="s">
        <v>859</v>
      </c>
      <c r="D209" s="7" t="s">
        <v>860</v>
      </c>
      <c r="E209" s="10"/>
      <c r="F209" s="5" t="s">
        <v>17</v>
      </c>
      <c r="G209" s="6" t="s">
        <v>861</v>
      </c>
      <c r="H209" s="2" t="s">
        <v>862</v>
      </c>
      <c r="I209" s="10" t="s">
        <v>856</v>
      </c>
      <c r="J209" s="2" t="s">
        <v>139</v>
      </c>
      <c r="K209" s="2" t="s">
        <v>863</v>
      </c>
      <c r="L209" s="32">
        <v>82836</v>
      </c>
      <c r="M209" s="32">
        <f>L209*1.25</f>
        <v>103545</v>
      </c>
      <c r="N209" s="4" t="s">
        <v>1253</v>
      </c>
      <c r="O209" s="4" t="s">
        <v>15</v>
      </c>
      <c r="P209" s="105">
        <v>82836</v>
      </c>
      <c r="Q209" s="105">
        <v>103545</v>
      </c>
      <c r="R209" s="18"/>
      <c r="S209" s="17"/>
      <c r="T209" s="29"/>
      <c r="U209" s="43"/>
    </row>
    <row r="210" spans="1:21" ht="72.75" customHeight="1" x14ac:dyDescent="0.25">
      <c r="A210" s="2" t="s">
        <v>1202</v>
      </c>
      <c r="B210" s="3" t="s">
        <v>869</v>
      </c>
      <c r="C210" s="10" t="s">
        <v>870</v>
      </c>
      <c r="D210" s="42" t="s">
        <v>146</v>
      </c>
      <c r="E210" s="65"/>
      <c r="F210" s="6" t="s">
        <v>17</v>
      </c>
      <c r="G210" s="3" t="s">
        <v>871</v>
      </c>
      <c r="H210" s="37" t="s">
        <v>872</v>
      </c>
      <c r="I210" s="10" t="s">
        <v>856</v>
      </c>
      <c r="J210" s="2" t="s">
        <v>462</v>
      </c>
      <c r="K210" s="2" t="s">
        <v>899</v>
      </c>
      <c r="L210" s="32">
        <v>36542.33</v>
      </c>
      <c r="M210" s="32">
        <f>L210*1.25</f>
        <v>45677.912500000006</v>
      </c>
      <c r="N210" s="4" t="s">
        <v>1254</v>
      </c>
      <c r="O210" s="33" t="s">
        <v>15</v>
      </c>
      <c r="P210" s="99">
        <v>4850</v>
      </c>
      <c r="Q210" s="104">
        <v>4850</v>
      </c>
      <c r="R210" s="18"/>
      <c r="S210" s="9"/>
      <c r="T210" s="29"/>
      <c r="U210" s="29"/>
    </row>
    <row r="211" spans="1:21" ht="55.5" customHeight="1" x14ac:dyDescent="0.25">
      <c r="A211" s="2" t="s">
        <v>1203</v>
      </c>
      <c r="B211" s="9" t="s">
        <v>882</v>
      </c>
      <c r="C211" s="2" t="s">
        <v>883</v>
      </c>
      <c r="D211" s="7" t="s">
        <v>884</v>
      </c>
      <c r="E211" s="10"/>
      <c r="F211" s="6" t="s">
        <v>17</v>
      </c>
      <c r="G211" s="6" t="s">
        <v>885</v>
      </c>
      <c r="H211" s="2" t="s">
        <v>886</v>
      </c>
      <c r="I211" s="10" t="s">
        <v>887</v>
      </c>
      <c r="J211" s="2" t="s">
        <v>462</v>
      </c>
      <c r="K211" s="2" t="s">
        <v>888</v>
      </c>
      <c r="L211" s="32">
        <v>37780</v>
      </c>
      <c r="M211" s="32">
        <f>L211*1.25</f>
        <v>47225</v>
      </c>
      <c r="N211" s="4" t="s">
        <v>1291</v>
      </c>
      <c r="O211" s="4" t="s">
        <v>15</v>
      </c>
      <c r="P211" s="106">
        <f>Q211/1.25</f>
        <v>38468</v>
      </c>
      <c r="Q211" s="106">
        <v>48085</v>
      </c>
      <c r="R211" s="113"/>
      <c r="S211" s="17"/>
      <c r="T211" s="29"/>
      <c r="U211" s="29"/>
    </row>
    <row r="212" spans="1:21" ht="60.75" customHeight="1" x14ac:dyDescent="0.25">
      <c r="A212" s="2" t="s">
        <v>1204</v>
      </c>
      <c r="B212" s="9" t="s">
        <v>908</v>
      </c>
      <c r="C212" s="2" t="s">
        <v>905</v>
      </c>
      <c r="D212" s="11" t="s">
        <v>906</v>
      </c>
      <c r="E212" s="2"/>
      <c r="F212" s="28" t="s">
        <v>17</v>
      </c>
      <c r="G212" s="38" t="s">
        <v>142</v>
      </c>
      <c r="H212" s="18" t="s">
        <v>130</v>
      </c>
      <c r="I212" s="4">
        <v>44886</v>
      </c>
      <c r="J212" s="18" t="s">
        <v>20</v>
      </c>
      <c r="K212" s="18" t="s">
        <v>907</v>
      </c>
      <c r="L212" s="33">
        <v>111100</v>
      </c>
      <c r="M212" s="33">
        <f t="shared" ref="M212:M220" si="18">L212*1.25</f>
        <v>138875</v>
      </c>
      <c r="N212" s="4" t="s">
        <v>1255</v>
      </c>
      <c r="O212" s="4" t="s">
        <v>15</v>
      </c>
      <c r="P212" s="99">
        <v>14745.5</v>
      </c>
      <c r="Q212" s="99">
        <v>18431.88</v>
      </c>
      <c r="R212" s="18"/>
      <c r="S212" s="17"/>
      <c r="T212" s="29"/>
      <c r="U212" s="29"/>
    </row>
    <row r="213" spans="1:21" ht="72.75" customHeight="1" x14ac:dyDescent="0.25">
      <c r="A213" s="2" t="s">
        <v>1205</v>
      </c>
      <c r="B213" s="9" t="s">
        <v>915</v>
      </c>
      <c r="C213" s="2" t="s">
        <v>737</v>
      </c>
      <c r="D213" s="7" t="s">
        <v>611</v>
      </c>
      <c r="E213" s="10"/>
      <c r="F213" s="5" t="s">
        <v>17</v>
      </c>
      <c r="G213" s="6" t="s">
        <v>916</v>
      </c>
      <c r="H213" s="2" t="s">
        <v>917</v>
      </c>
      <c r="I213" s="10" t="s">
        <v>918</v>
      </c>
      <c r="J213" s="2" t="s">
        <v>104</v>
      </c>
      <c r="K213" s="2" t="s">
        <v>919</v>
      </c>
      <c r="L213" s="32">
        <v>96000</v>
      </c>
      <c r="M213" s="32">
        <f t="shared" si="18"/>
        <v>120000</v>
      </c>
      <c r="N213" s="4">
        <v>45280.450694444444</v>
      </c>
      <c r="O213" s="4" t="s">
        <v>15</v>
      </c>
      <c r="P213" s="99">
        <f>Q213/1.25</f>
        <v>7963.32</v>
      </c>
      <c r="Q213" s="99">
        <v>9954.15</v>
      </c>
      <c r="R213" s="18"/>
      <c r="S213" s="17"/>
      <c r="T213" s="29"/>
      <c r="U213" s="29"/>
    </row>
    <row r="214" spans="1:21" ht="72.75" customHeight="1" x14ac:dyDescent="0.25">
      <c r="A214" s="2" t="s">
        <v>1206</v>
      </c>
      <c r="B214" s="9" t="s">
        <v>940</v>
      </c>
      <c r="C214" s="2" t="s">
        <v>941</v>
      </c>
      <c r="D214" s="7" t="s">
        <v>942</v>
      </c>
      <c r="E214" s="10"/>
      <c r="F214" s="5" t="s">
        <v>17</v>
      </c>
      <c r="G214" s="6" t="s">
        <v>854</v>
      </c>
      <c r="H214" s="2" t="s">
        <v>943</v>
      </c>
      <c r="I214" s="10" t="s">
        <v>944</v>
      </c>
      <c r="J214" s="2" t="s">
        <v>462</v>
      </c>
      <c r="K214" s="2" t="s">
        <v>945</v>
      </c>
      <c r="L214" s="32">
        <v>21564.49</v>
      </c>
      <c r="M214" s="32">
        <f t="shared" si="18"/>
        <v>26955.612500000003</v>
      </c>
      <c r="N214" s="4" t="s">
        <v>1238</v>
      </c>
      <c r="O214" s="4" t="s">
        <v>15</v>
      </c>
      <c r="P214" s="99">
        <v>2862.1</v>
      </c>
      <c r="Q214" s="99">
        <v>3577.62</v>
      </c>
      <c r="R214" s="18"/>
      <c r="S214" s="17"/>
      <c r="T214" s="29"/>
      <c r="U214" s="29"/>
    </row>
    <row r="215" spans="1:21" ht="176.25" customHeight="1" x14ac:dyDescent="0.25">
      <c r="A215" s="2" t="s">
        <v>1207</v>
      </c>
      <c r="B215" s="9" t="s">
        <v>1333</v>
      </c>
      <c r="C215" s="2" t="s">
        <v>921</v>
      </c>
      <c r="D215" s="7" t="s">
        <v>922</v>
      </c>
      <c r="E215" s="10"/>
      <c r="F215" s="5" t="s">
        <v>17</v>
      </c>
      <c r="G215" s="6" t="s">
        <v>61</v>
      </c>
      <c r="H215" s="2" t="s">
        <v>62</v>
      </c>
      <c r="I215" s="10" t="s">
        <v>923</v>
      </c>
      <c r="J215" s="2" t="s">
        <v>20</v>
      </c>
      <c r="K215" s="2" t="s">
        <v>924</v>
      </c>
      <c r="L215" s="32">
        <v>88718.09</v>
      </c>
      <c r="M215" s="32">
        <f t="shared" si="18"/>
        <v>110897.61249999999</v>
      </c>
      <c r="N215" s="10" t="s">
        <v>1256</v>
      </c>
      <c r="O215" s="10" t="s">
        <v>15</v>
      </c>
      <c r="P215" s="95">
        <v>12674.249749817507</v>
      </c>
      <c r="Q215" s="95">
        <v>15842.812187271884</v>
      </c>
      <c r="R215" s="2" t="s">
        <v>1230</v>
      </c>
      <c r="S215" s="17"/>
      <c r="T215" s="110"/>
      <c r="U215" s="29"/>
    </row>
    <row r="216" spans="1:21" ht="72.75" customHeight="1" x14ac:dyDescent="0.25">
      <c r="A216" s="2" t="s">
        <v>1208</v>
      </c>
      <c r="B216" s="9" t="s">
        <v>1323</v>
      </c>
      <c r="C216" s="2" t="s">
        <v>921</v>
      </c>
      <c r="D216" s="7" t="s">
        <v>922</v>
      </c>
      <c r="E216" s="10"/>
      <c r="F216" s="5" t="s">
        <v>17</v>
      </c>
      <c r="G216" s="6" t="s">
        <v>256</v>
      </c>
      <c r="H216" s="2" t="s">
        <v>258</v>
      </c>
      <c r="I216" s="10" t="s">
        <v>925</v>
      </c>
      <c r="J216" s="2" t="s">
        <v>103</v>
      </c>
      <c r="K216" s="2" t="s">
        <v>926</v>
      </c>
      <c r="L216" s="32">
        <v>38999.800000000003</v>
      </c>
      <c r="M216" s="32">
        <f t="shared" si="18"/>
        <v>48749.75</v>
      </c>
      <c r="N216" s="4">
        <v>45170</v>
      </c>
      <c r="O216" s="4" t="s">
        <v>15</v>
      </c>
      <c r="P216" s="99">
        <v>2957.84</v>
      </c>
      <c r="Q216" s="99">
        <v>3697.3</v>
      </c>
      <c r="R216" s="18"/>
      <c r="S216" s="17"/>
      <c r="T216" s="29"/>
      <c r="U216" s="29"/>
    </row>
    <row r="217" spans="1:21" ht="72.75" customHeight="1" x14ac:dyDescent="0.25">
      <c r="A217" s="2" t="s">
        <v>1209</v>
      </c>
      <c r="B217" s="9" t="s">
        <v>1324</v>
      </c>
      <c r="C217" s="2" t="s">
        <v>948</v>
      </c>
      <c r="D217" s="7" t="s">
        <v>328</v>
      </c>
      <c r="E217" s="10"/>
      <c r="F217" s="5" t="s">
        <v>56</v>
      </c>
      <c r="G217" s="6" t="s">
        <v>331</v>
      </c>
      <c r="H217" s="2" t="s">
        <v>246</v>
      </c>
      <c r="I217" s="10" t="s">
        <v>949</v>
      </c>
      <c r="J217" s="2" t="s">
        <v>20</v>
      </c>
      <c r="K217" s="2" t="s">
        <v>954</v>
      </c>
      <c r="L217" s="32">
        <v>127900</v>
      </c>
      <c r="M217" s="32">
        <f t="shared" si="18"/>
        <v>159875</v>
      </c>
      <c r="N217" s="4">
        <v>45197</v>
      </c>
      <c r="O217" s="4" t="s">
        <v>15</v>
      </c>
      <c r="P217" s="99">
        <v>9159.19</v>
      </c>
      <c r="Q217" s="99">
        <v>11448.987500000001</v>
      </c>
      <c r="R217" s="18"/>
      <c r="S217" s="17"/>
      <c r="T217" s="29"/>
      <c r="U217" s="29"/>
    </row>
    <row r="218" spans="1:21" ht="72.75" customHeight="1" x14ac:dyDescent="0.25">
      <c r="A218" s="2" t="s">
        <v>1210</v>
      </c>
      <c r="B218" s="9" t="s">
        <v>1325</v>
      </c>
      <c r="C218" s="2" t="s">
        <v>948</v>
      </c>
      <c r="D218" s="7" t="s">
        <v>328</v>
      </c>
      <c r="E218" s="10"/>
      <c r="F218" s="5" t="s">
        <v>56</v>
      </c>
      <c r="G218" s="6" t="s">
        <v>950</v>
      </c>
      <c r="H218" s="2" t="s">
        <v>951</v>
      </c>
      <c r="I218" s="10" t="s">
        <v>949</v>
      </c>
      <c r="J218" s="2" t="s">
        <v>20</v>
      </c>
      <c r="K218" s="2" t="s">
        <v>955</v>
      </c>
      <c r="L218" s="32">
        <v>109915.05</v>
      </c>
      <c r="M218" s="32">
        <f t="shared" si="18"/>
        <v>137393.8125</v>
      </c>
      <c r="N218" s="4">
        <v>45064</v>
      </c>
      <c r="O218" s="4" t="s">
        <v>15</v>
      </c>
      <c r="P218" s="99">
        <v>3088.2</v>
      </c>
      <c r="Q218" s="99">
        <v>3860.25</v>
      </c>
      <c r="R218" s="18"/>
      <c r="S218" s="17"/>
      <c r="T218" s="29"/>
      <c r="U218" s="29"/>
    </row>
    <row r="219" spans="1:21" ht="120.75" customHeight="1" x14ac:dyDescent="0.25">
      <c r="A219" s="2" t="s">
        <v>1211</v>
      </c>
      <c r="B219" s="9" t="s">
        <v>1326</v>
      </c>
      <c r="C219" s="2" t="s">
        <v>948</v>
      </c>
      <c r="D219" s="7" t="s">
        <v>328</v>
      </c>
      <c r="E219" s="10"/>
      <c r="F219" s="5" t="s">
        <v>56</v>
      </c>
      <c r="G219" s="6" t="s">
        <v>952</v>
      </c>
      <c r="H219" s="2" t="s">
        <v>953</v>
      </c>
      <c r="I219" s="10" t="s">
        <v>949</v>
      </c>
      <c r="J219" s="2" t="s">
        <v>20</v>
      </c>
      <c r="K219" s="2" t="s">
        <v>956</v>
      </c>
      <c r="L219" s="32">
        <v>24940</v>
      </c>
      <c r="M219" s="32">
        <f t="shared" si="18"/>
        <v>31175</v>
      </c>
      <c r="N219" s="4">
        <v>44967</v>
      </c>
      <c r="O219" s="4" t="s">
        <v>15</v>
      </c>
      <c r="P219" s="99">
        <v>3310.0383276926136</v>
      </c>
      <c r="Q219" s="99">
        <v>4137.5479096157669</v>
      </c>
      <c r="R219" s="18"/>
      <c r="S219" s="17"/>
      <c r="T219" s="29"/>
      <c r="U219" s="29"/>
    </row>
    <row r="220" spans="1:21" ht="72.75" customHeight="1" x14ac:dyDescent="0.25">
      <c r="A220" s="2" t="s">
        <v>1212</v>
      </c>
      <c r="B220" s="9" t="s">
        <v>957</v>
      </c>
      <c r="C220" s="2" t="s">
        <v>958</v>
      </c>
      <c r="D220" s="7" t="s">
        <v>214</v>
      </c>
      <c r="E220" s="10"/>
      <c r="F220" s="5" t="s">
        <v>56</v>
      </c>
      <c r="G220" s="6" t="s">
        <v>109</v>
      </c>
      <c r="H220" s="2" t="s">
        <v>249</v>
      </c>
      <c r="I220" s="10" t="s">
        <v>959</v>
      </c>
      <c r="J220" s="2" t="s">
        <v>20</v>
      </c>
      <c r="K220" s="2" t="s">
        <v>960</v>
      </c>
      <c r="L220" s="32">
        <v>1849600</v>
      </c>
      <c r="M220" s="32">
        <f t="shared" si="18"/>
        <v>2312000</v>
      </c>
      <c r="N220" s="10">
        <v>44901</v>
      </c>
      <c r="O220" s="4" t="s">
        <v>15</v>
      </c>
      <c r="P220" s="99">
        <v>3465.6579733227154</v>
      </c>
      <c r="Q220" s="99">
        <v>4332.0724666533943</v>
      </c>
      <c r="R220" s="18" t="s">
        <v>1336</v>
      </c>
      <c r="S220" s="17"/>
      <c r="T220" s="29"/>
      <c r="U220" s="29"/>
    </row>
    <row r="221" spans="1:21" ht="72.75" customHeight="1" x14ac:dyDescent="0.25">
      <c r="A221" s="2" t="s">
        <v>1213</v>
      </c>
      <c r="B221" s="9" t="s">
        <v>934</v>
      </c>
      <c r="C221" s="2" t="s">
        <v>936</v>
      </c>
      <c r="D221" s="7" t="s">
        <v>935</v>
      </c>
      <c r="E221" s="10"/>
      <c r="F221" s="5" t="s">
        <v>17</v>
      </c>
      <c r="G221" s="6" t="s">
        <v>110</v>
      </c>
      <c r="H221" s="2" t="s">
        <v>937</v>
      </c>
      <c r="I221" s="10" t="s">
        <v>932</v>
      </c>
      <c r="J221" s="2" t="s">
        <v>938</v>
      </c>
      <c r="K221" s="2" t="s">
        <v>939</v>
      </c>
      <c r="L221" s="32">
        <v>80410</v>
      </c>
      <c r="M221" s="32">
        <f>L221*1.25</f>
        <v>100512.5</v>
      </c>
      <c r="N221" s="4">
        <v>44922</v>
      </c>
      <c r="O221" s="4" t="s">
        <v>15</v>
      </c>
      <c r="P221" s="105">
        <v>80410</v>
      </c>
      <c r="Q221" s="105">
        <v>100512.5</v>
      </c>
      <c r="R221" s="18"/>
      <c r="S221" s="17"/>
      <c r="T221" s="29"/>
      <c r="U221" s="29"/>
    </row>
    <row r="222" spans="1:21" ht="72.75" customHeight="1" x14ac:dyDescent="0.25">
      <c r="A222" s="2" t="s">
        <v>1214</v>
      </c>
      <c r="B222" s="9" t="s">
        <v>927</v>
      </c>
      <c r="C222" s="2" t="s">
        <v>928</v>
      </c>
      <c r="D222" s="7" t="s">
        <v>929</v>
      </c>
      <c r="E222" s="10"/>
      <c r="F222" s="5" t="s">
        <v>17</v>
      </c>
      <c r="G222" s="6" t="s">
        <v>930</v>
      </c>
      <c r="H222" s="2" t="s">
        <v>931</v>
      </c>
      <c r="I222" s="10" t="s">
        <v>932</v>
      </c>
      <c r="J222" s="2" t="s">
        <v>462</v>
      </c>
      <c r="K222" s="2" t="s">
        <v>933</v>
      </c>
      <c r="L222" s="32">
        <v>27445.42</v>
      </c>
      <c r="M222" s="32">
        <f>L222*1.25</f>
        <v>34306.774999999994</v>
      </c>
      <c r="N222" s="4">
        <v>44916</v>
      </c>
      <c r="O222" s="4" t="s">
        <v>15</v>
      </c>
      <c r="P222" s="105">
        <v>27445.42</v>
      </c>
      <c r="Q222" s="105">
        <v>34306.78</v>
      </c>
      <c r="R222" s="18"/>
      <c r="S222" s="17"/>
      <c r="T222" s="29"/>
      <c r="U222" s="29"/>
    </row>
    <row r="223" spans="1:21" ht="90" customHeight="1" x14ac:dyDescent="0.25">
      <c r="A223" s="2" t="s">
        <v>1215</v>
      </c>
      <c r="B223" s="9" t="s">
        <v>1327</v>
      </c>
      <c r="C223" s="2" t="s">
        <v>921</v>
      </c>
      <c r="D223" s="7" t="s">
        <v>922</v>
      </c>
      <c r="E223" s="10"/>
      <c r="F223" s="5" t="s">
        <v>17</v>
      </c>
      <c r="G223" s="6" t="s">
        <v>57</v>
      </c>
      <c r="H223" s="2" t="s">
        <v>58</v>
      </c>
      <c r="I223" s="10" t="s">
        <v>946</v>
      </c>
      <c r="J223" s="2" t="s">
        <v>20</v>
      </c>
      <c r="K223" s="2" t="s">
        <v>947</v>
      </c>
      <c r="L223" s="32">
        <v>66991</v>
      </c>
      <c r="M223" s="32">
        <f>L223*1.25</f>
        <v>83738.75</v>
      </c>
      <c r="N223" s="4">
        <v>45260</v>
      </c>
      <c r="O223" s="4" t="s">
        <v>15</v>
      </c>
      <c r="P223" s="99">
        <v>5152.8999999999996</v>
      </c>
      <c r="Q223" s="99">
        <v>6441.125</v>
      </c>
      <c r="R223" s="18"/>
      <c r="S223" s="17"/>
      <c r="T223" s="29"/>
      <c r="U223" s="29"/>
    </row>
    <row r="224" spans="1:21" ht="72.75" customHeight="1" x14ac:dyDescent="0.25">
      <c r="A224" s="2" t="s">
        <v>1216</v>
      </c>
      <c r="B224" s="9" t="s">
        <v>961</v>
      </c>
      <c r="C224" s="2" t="s">
        <v>962</v>
      </c>
      <c r="D224" s="7" t="s">
        <v>963</v>
      </c>
      <c r="E224" s="10"/>
      <c r="F224" s="5" t="s">
        <v>17</v>
      </c>
      <c r="G224" s="6" t="s">
        <v>255</v>
      </c>
      <c r="H224" s="2" t="s">
        <v>257</v>
      </c>
      <c r="I224" s="10" t="s">
        <v>964</v>
      </c>
      <c r="J224" s="2" t="s">
        <v>462</v>
      </c>
      <c r="K224" s="2" t="s">
        <v>965</v>
      </c>
      <c r="L224" s="32">
        <v>63287</v>
      </c>
      <c r="M224" s="32">
        <f>L224*1.25</f>
        <v>79108.75</v>
      </c>
      <c r="N224" s="4">
        <v>44923</v>
      </c>
      <c r="O224" s="4" t="s">
        <v>15</v>
      </c>
      <c r="P224" s="105">
        <v>63287</v>
      </c>
      <c r="Q224" s="105">
        <v>79108.75</v>
      </c>
      <c r="R224" s="18"/>
      <c r="S224" s="17"/>
      <c r="T224" s="29"/>
      <c r="U224" s="29"/>
    </row>
    <row r="225" spans="1:21" ht="375.75" customHeight="1" x14ac:dyDescent="0.25">
      <c r="A225" s="2" t="s">
        <v>1217</v>
      </c>
      <c r="B225" s="9" t="s">
        <v>974</v>
      </c>
      <c r="C225" s="2" t="s">
        <v>977</v>
      </c>
      <c r="D225" s="7" t="s">
        <v>976</v>
      </c>
      <c r="E225" s="10" t="s">
        <v>979</v>
      </c>
      <c r="F225" s="5" t="s">
        <v>978</v>
      </c>
      <c r="G225" s="6" t="s">
        <v>981</v>
      </c>
      <c r="H225" s="2" t="s">
        <v>975</v>
      </c>
      <c r="I225" s="10" t="s">
        <v>972</v>
      </c>
      <c r="J225" s="2" t="s">
        <v>20</v>
      </c>
      <c r="K225" s="2" t="s">
        <v>980</v>
      </c>
      <c r="L225" s="32">
        <v>350000</v>
      </c>
      <c r="M225" s="32">
        <v>350000</v>
      </c>
      <c r="N225" s="4" t="s">
        <v>1257</v>
      </c>
      <c r="O225" s="4" t="s">
        <v>15</v>
      </c>
      <c r="P225" s="95">
        <v>49432.09</v>
      </c>
      <c r="Q225" s="95">
        <v>49432.09</v>
      </c>
      <c r="R225" s="2" t="s">
        <v>1279</v>
      </c>
      <c r="S225" s="17"/>
      <c r="T225" s="110"/>
      <c r="U225" s="29"/>
    </row>
    <row r="226" spans="1:21" ht="72.75" customHeight="1" x14ac:dyDescent="0.25">
      <c r="A226" s="2" t="s">
        <v>1218</v>
      </c>
      <c r="B226" s="9" t="s">
        <v>967</v>
      </c>
      <c r="C226" s="2" t="s">
        <v>968</v>
      </c>
      <c r="D226" s="7" t="s">
        <v>969</v>
      </c>
      <c r="E226" s="10"/>
      <c r="F226" s="5" t="s">
        <v>17</v>
      </c>
      <c r="G226" s="6" t="s">
        <v>970</v>
      </c>
      <c r="H226" s="2" t="s">
        <v>971</v>
      </c>
      <c r="I226" s="10" t="s">
        <v>972</v>
      </c>
      <c r="J226" s="2" t="s">
        <v>462</v>
      </c>
      <c r="K226" s="2" t="s">
        <v>973</v>
      </c>
      <c r="L226" s="32">
        <v>57280</v>
      </c>
      <c r="M226" s="32">
        <f>L226*1.25</f>
        <v>71600</v>
      </c>
      <c r="N226" s="4" t="s">
        <v>1249</v>
      </c>
      <c r="O226" s="4" t="s">
        <v>15</v>
      </c>
      <c r="P226" s="99">
        <v>7602.36</v>
      </c>
      <c r="Q226" s="99">
        <v>9502.9500000000007</v>
      </c>
      <c r="R226" s="18"/>
      <c r="S226" s="17"/>
      <c r="T226" s="29"/>
      <c r="U226" s="29"/>
    </row>
  </sheetData>
  <pageMargins left="0.7" right="0.7" top="0.75" bottom="0.75" header="0.3" footer="0.3"/>
  <pageSetup paperSize="8"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Registar ugovora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Kovačević</dc:creator>
  <cp:lastModifiedBy>Stipo Lovrić</cp:lastModifiedBy>
  <cp:lastPrinted>2024-12-12T10:02:49Z</cp:lastPrinted>
  <dcterms:created xsi:type="dcterms:W3CDTF">2021-01-08T15:07:33Z</dcterms:created>
  <dcterms:modified xsi:type="dcterms:W3CDTF">2025-07-31T11:52:01Z</dcterms:modified>
</cp:coreProperties>
</file>