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3/PLAN 2023 - NZZJZDAŠ 2. REBALANS 2023-12/"/>
    </mc:Choice>
  </mc:AlternateContent>
  <xr:revisionPtr revIDLastSave="68" documentId="8_{5AC3AC21-77A5-4EEA-A08E-A04236408A64}" xr6:coauthVersionLast="47" xr6:coauthVersionMax="47" xr10:uidLastSave="{88175EDA-8AF0-40DF-B026-F6198AE0D64B}"/>
  <bookViews>
    <workbookView minimized="1" xWindow="18885" yWindow="4335" windowWidth="8640" windowHeight="7845" xr2:uid="{00000000-000D-0000-FFFF-FFFF00000000}"/>
  </bookViews>
  <sheets>
    <sheet name="Plan 2023 - II. Rebala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D21" i="1"/>
  <c r="E21" i="1"/>
  <c r="C7" i="1" l="1"/>
  <c r="D7" i="1"/>
  <c r="C10" i="1"/>
  <c r="D10" i="1"/>
  <c r="D13" i="1" l="1"/>
  <c r="D23" i="1" s="1"/>
  <c r="C13" i="1"/>
  <c r="E11" i="1" l="1"/>
  <c r="E10" i="1" s="1"/>
  <c r="E9" i="1"/>
  <c r="E8" i="1"/>
  <c r="E7" i="1" s="1"/>
  <c r="E13" i="1" l="1"/>
  <c r="E16" i="1"/>
  <c r="B7" i="1"/>
  <c r="B10" i="1" l="1"/>
  <c r="B13" i="1" s="1"/>
  <c r="C21" i="1"/>
  <c r="B21" i="1"/>
  <c r="B23" i="1" l="1"/>
  <c r="E23" i="1"/>
  <c r="C23" i="1"/>
</calcChain>
</file>

<file path=xl/sharedStrings.xml><?xml version="1.0" encoding="utf-8"?>
<sst xmlns="http://schemas.openxmlformats.org/spreadsheetml/2006/main" count="27" uniqueCount="19">
  <si>
    <t>OPĆI DIO</t>
  </si>
  <si>
    <t>PRIHODI UKUPNO</t>
  </si>
  <si>
    <t>PRIHODI POSLOVANJA</t>
  </si>
  <si>
    <t>PRIHODI OD PRODAJE NEFINANCIJSKE IMOVINE</t>
  </si>
  <si>
    <t>RASHODI UKUPNO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</si>
  <si>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</si>
  <si>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</si>
  <si>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</si>
  <si>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</si>
  <si>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</si>
  <si>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</si>
  <si>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</si>
  <si>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USTANOVE: Nastavni zavod za javno zdravstvo Dr. Andrija Štampar</t>
  </si>
  <si>
    <t>Povećanje 
/ smanjenje
UV 30; 25.05.2023</t>
  </si>
  <si>
    <t>Novi plan 2023
EUR</t>
  </si>
  <si>
    <t>RASHODI POSLOVANJA</t>
  </si>
  <si>
    <t>Povećanje 
/ smanjenje
UV 37; 20.12.2023</t>
  </si>
  <si>
    <t>Prijedlog plana 
2023
UV 22; 29.12.2022</t>
  </si>
  <si>
    <t xml:space="preserve"> FINANCIJSKI PLAN ZA 2023. GODINU - II. REBALANS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</si>
</sst>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" applyNumberFormat="0" applyAlignment="0" applyProtection="0"/>
    <xf numFmtId="0" fontId="12" fillId="0" borderId="6" applyNumberFormat="0" applyFill="0" applyAlignment="0" applyProtection="0"/>
    <xf numFmtId="0" fontId="13" fillId="9" borderId="0" applyNumberFormat="0" applyBorder="0" applyAlignment="0" applyProtection="0"/>
    <xf numFmtId="0" fontId="15" fillId="0" borderId="7" applyNumberFormat="0" applyFill="0" applyAlignment="0" applyProtection="0"/>
    <xf numFmtId="0" fontId="14" fillId="0" borderId="0"/>
  </cellStyleXfs>
  <cellXfs count="31">
    <xf numFmtId="0" fontId="0" fillId="0" borderId="0" xfId="0"/>
    <xf numFmtId="3" fontId="17" fillId="0" borderId="8" xfId="38" applyNumberFormat="1" applyFont="1" applyBorder="1" applyAlignment="1">
      <alignment horizontal="right" vertical="center" wrapText="1"/>
    </xf>
    <xf numFmtId="0" fontId="17" fillId="0" borderId="0" xfId="0" applyFont="1"/>
    <xf numFmtId="0" fontId="16" fillId="0" borderId="0" xfId="38" applyFont="1" applyAlignment="1">
      <alignment horizontal="left" wrapText="1"/>
    </xf>
    <xf numFmtId="3" fontId="16" fillId="18" borderId="8" xfId="38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16" fillId="18" borderId="8" xfId="38" applyNumberFormat="1" applyFont="1" applyFill="1" applyBorder="1" applyAlignment="1">
      <alignment horizontal="right" vertical="center"/>
    </xf>
    <xf numFmtId="0" fontId="16" fillId="0" borderId="0" xfId="38" applyFont="1" applyAlignment="1">
      <alignment horizontal="center" vertical="center" wrapText="1"/>
    </xf>
    <xf numFmtId="0" fontId="17" fillId="0" borderId="0" xfId="38" applyFont="1" applyAlignment="1">
      <alignment vertical="center" wrapText="1"/>
    </xf>
    <xf numFmtId="0" fontId="16" fillId="18" borderId="9" xfId="38" applyFont="1" applyFill="1" applyBorder="1" applyAlignment="1">
      <alignment horizontal="left" vertical="center"/>
    </xf>
    <xf numFmtId="0" fontId="16" fillId="0" borderId="9" xfId="38" quotePrefix="1" applyFont="1" applyBorder="1" applyAlignment="1">
      <alignment horizontal="left" vertical="center"/>
    </xf>
    <xf numFmtId="0" fontId="16" fillId="18" borderId="9" xfId="38" applyFont="1" applyFill="1" applyBorder="1" applyAlignment="1">
      <alignment horizontal="left" vertical="center" wrapText="1"/>
    </xf>
    <xf numFmtId="0" fontId="16" fillId="0" borderId="9" xfId="38" applyFont="1" applyBorder="1" applyAlignment="1">
      <alignment horizontal="left" vertical="center" wrapText="1"/>
    </xf>
    <xf numFmtId="0" fontId="16" fillId="0" borderId="8" xfId="38" applyFont="1" applyBorder="1" applyAlignment="1">
      <alignment horizontal="left" vertical="center" wrapText="1"/>
    </xf>
    <xf numFmtId="0" fontId="16" fillId="18" borderId="8" xfId="38" quotePrefix="1" applyFont="1" applyFill="1" applyBorder="1" applyAlignment="1">
      <alignment horizontal="left" vertical="center" wrapText="1"/>
    </xf>
    <xf numFmtId="0" fontId="16" fillId="0" borderId="9" xfId="38" quotePrefix="1" applyFont="1" applyBorder="1" applyAlignment="1">
      <alignment horizontal="left" vertical="center" wrapText="1"/>
    </xf>
    <xf numFmtId="0" fontId="16" fillId="18" borderId="9" xfId="38" quotePrefix="1" applyFont="1" applyFill="1" applyBorder="1" applyAlignment="1">
      <alignment horizontal="left" vertical="center" wrapText="1"/>
    </xf>
    <xf numFmtId="0" fontId="16" fillId="18" borderId="8" xfId="38" applyFont="1" applyFill="1" applyBorder="1" applyAlignment="1">
      <alignment horizontal="left" vertical="center" wrapText="1"/>
    </xf>
    <xf numFmtId="0" fontId="16" fillId="19" borderId="9" xfId="38" quotePrefix="1" applyFont="1" applyFill="1" applyBorder="1" applyAlignment="1">
      <alignment horizontal="center" wrapText="1"/>
    </xf>
    <xf numFmtId="0" fontId="16" fillId="19" borderId="9" xfId="38" quotePrefix="1" applyFont="1" applyFill="1" applyBorder="1" applyAlignment="1">
      <alignment horizontal="center" vertical="center" wrapText="1"/>
    </xf>
    <xf numFmtId="3" fontId="16" fillId="19" borderId="8" xfId="38" applyNumberFormat="1" applyFont="1" applyFill="1" applyBorder="1" applyAlignment="1">
      <alignment horizontal="center" vertical="center" wrapText="1"/>
    </xf>
    <xf numFmtId="0" fontId="16" fillId="0" borderId="0" xfId="38" applyFont="1" applyAlignment="1">
      <alignment vertical="center" wrapText="1"/>
    </xf>
    <xf numFmtId="3" fontId="17" fillId="0" borderId="0" xfId="0" applyNumberFormat="1" applyFont="1" applyAlignment="1">
      <alignment vertical="center"/>
    </xf>
    <xf numFmtId="0" fontId="16" fillId="0" borderId="0" xfId="38" quotePrefix="1" applyFont="1" applyAlignment="1">
      <alignment horizontal="center" vertical="center" wrapText="1"/>
    </xf>
    <xf numFmtId="0" fontId="17" fillId="0" borderId="0" xfId="38" applyFont="1"/>
    <xf numFmtId="0" fontId="16" fillId="0" borderId="10" xfId="38" quotePrefix="1" applyFont="1" applyBorder="1" applyAlignment="1">
      <alignment horizontal="center"/>
    </xf>
    <xf numFmtId="0" fontId="16" fillId="20" borderId="0" xfId="38" applyFont="1" applyFill="1" applyAlignment="1">
      <alignment horizontal="center" vertical="center" wrapText="1"/>
    </xf>
    <xf numFmtId="0" fontId="16" fillId="0" borderId="0" xfId="38" applyFont="1" applyAlignment="1">
      <alignment horizontal="center" vertical="center" wrapText="1"/>
    </xf>
    <xf numFmtId="0" fontId="17" fillId="0" borderId="0" xfId="38" applyFont="1" applyAlignment="1">
      <alignment vertical="center" wrapText="1"/>
    </xf>
    <xf numFmtId="0" fontId="16" fillId="0" borderId="0" xfId="38" applyFont="1" applyAlignment="1">
      <alignment horizontal="left" vertical="center" wrapText="1"/>
    </xf>
  </cellXfs>
  <cellStyles count="3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Heading 1 2" xfId="30" xr:uid="{00000000-0005-0000-0000-00001C000000}"/>
    <cellStyle name="Heading 2 2" xfId="31" xr:uid="{00000000-0005-0000-0000-00001D000000}"/>
    <cellStyle name="Heading 3 2" xfId="32" xr:uid="{00000000-0005-0000-0000-00001E000000}"/>
    <cellStyle name="Heading 4 2" xfId="33" xr:uid="{00000000-0005-0000-0000-00001F000000}"/>
    <cellStyle name="Input 2" xfId="34" xr:uid="{00000000-0005-0000-0000-000020000000}"/>
    <cellStyle name="Linked Cell 2" xfId="35" xr:uid="{00000000-0005-0000-0000-000021000000}"/>
    <cellStyle name="Neutral 2" xfId="36" xr:uid="{00000000-0005-0000-0000-000022000000}"/>
    <cellStyle name="Normal 2" xfId="1" xr:uid="{00000000-0005-0000-0000-000024000000}"/>
    <cellStyle name="Normal 3" xfId="38" xr:uid="{00000000-0005-0000-0000-000025000000}"/>
    <cellStyle name="Normalno" xfId="0" builtinId="0"/>
    <cellStyle name="Total 2" xfId="37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topLeftCell="C1" workbookViewId="0">
      <selection activeCell="T10" sqref="T10"/>
    </sheetView>
  </sheetViews>
  <sheetFormatPr defaultRowHeight="15.75" x14ac:dyDescent="0.25"/>
  <cols>
    <col min="1" max="1" width="50.7109375" style="2" customWidth="1"/>
    <col min="2" max="5" width="25.7109375" style="2" customWidth="1"/>
    <col min="6" max="6" width="9.140625" style="2"/>
    <col min="7" max="7" width="10.85546875" style="2" bestFit="1" customWidth="1"/>
    <col min="8" max="11" width="9.140625" style="2"/>
    <col min="12" max="12" width="10.140625" style="2" bestFit="1" customWidth="1"/>
    <col min="13" max="16384" width="9.140625" style="2"/>
  </cols>
  <sheetData>
    <row r="1" spans="1:12" ht="20.100000000000001" customHeight="1" x14ac:dyDescent="0.25">
      <c r="A1" s="27" t="s">
        <v>18</v>
      </c>
      <c r="B1" s="27"/>
      <c r="C1" s="27"/>
      <c r="D1" s="27"/>
      <c r="E1" s="27"/>
    </row>
    <row r="2" spans="1:12" x14ac:dyDescent="0.25">
      <c r="A2" s="28" t="s">
        <v>0</v>
      </c>
      <c r="B2" s="28"/>
      <c r="C2" s="29"/>
      <c r="D2" s="29"/>
      <c r="E2" s="29"/>
    </row>
    <row r="3" spans="1:12" x14ac:dyDescent="0.25">
      <c r="A3" s="8"/>
      <c r="B3" s="8"/>
      <c r="C3" s="9"/>
      <c r="D3" s="9"/>
      <c r="E3" s="9"/>
    </row>
    <row r="4" spans="1:12" x14ac:dyDescent="0.25">
      <c r="A4" s="30" t="s">
        <v>12</v>
      </c>
      <c r="B4" s="30"/>
      <c r="C4" s="30"/>
      <c r="D4" s="30"/>
      <c r="E4" s="30"/>
    </row>
    <row r="5" spans="1:12" ht="18" customHeight="1" x14ac:dyDescent="0.25">
      <c r="A5" s="3"/>
      <c r="B5" s="22"/>
      <c r="C5" s="22"/>
      <c r="D5" s="22"/>
      <c r="E5" s="22"/>
    </row>
    <row r="6" spans="1:12" s="6" customFormat="1" ht="47.25" x14ac:dyDescent="0.25">
      <c r="A6" s="20"/>
      <c r="B6" s="21" t="s">
        <v>17</v>
      </c>
      <c r="C6" s="21" t="s">
        <v>13</v>
      </c>
      <c r="D6" s="21" t="s">
        <v>16</v>
      </c>
      <c r="E6" s="21" t="s">
        <v>14</v>
      </c>
    </row>
    <row r="7" spans="1:12" s="5" customFormat="1" ht="24.95" customHeight="1" x14ac:dyDescent="0.25">
      <c r="A7" s="12" t="s">
        <v>1</v>
      </c>
      <c r="B7" s="4">
        <f>B8+B9</f>
        <v>19178400</v>
      </c>
      <c r="C7" s="4">
        <f t="shared" ref="C7:E7" si="0">C8+C9</f>
        <v>0</v>
      </c>
      <c r="D7" s="4">
        <f t="shared" si="0"/>
        <v>-1896600</v>
      </c>
      <c r="E7" s="4">
        <f t="shared" si="0"/>
        <v>17281800</v>
      </c>
    </row>
    <row r="8" spans="1:12" s="6" customFormat="1" ht="24.95" customHeight="1" x14ac:dyDescent="0.25">
      <c r="A8" s="13" t="s">
        <v>2</v>
      </c>
      <c r="B8" s="1">
        <v>19178400</v>
      </c>
      <c r="C8" s="1">
        <v>0</v>
      </c>
      <c r="D8" s="1">
        <v>-1903400</v>
      </c>
      <c r="E8" s="1">
        <f>B8+C8+D8</f>
        <v>17275000</v>
      </c>
      <c r="L8" s="23"/>
    </row>
    <row r="9" spans="1:12" s="6" customFormat="1" ht="24.95" customHeight="1" x14ac:dyDescent="0.25">
      <c r="A9" s="11" t="s">
        <v>3</v>
      </c>
      <c r="B9" s="1">
        <v>0</v>
      </c>
      <c r="C9" s="1">
        <v>0</v>
      </c>
      <c r="D9" s="1">
        <v>6800</v>
      </c>
      <c r="E9" s="1">
        <f>B9+C9+D9</f>
        <v>6800</v>
      </c>
    </row>
    <row r="10" spans="1:12" s="5" customFormat="1" ht="24.95" customHeight="1" x14ac:dyDescent="0.25">
      <c r="A10" s="10" t="s">
        <v>4</v>
      </c>
      <c r="B10" s="4">
        <f>SUM(B11:B12)</f>
        <v>23671800</v>
      </c>
      <c r="C10" s="4">
        <f t="shared" ref="C10:E10" si="1">SUM(C11:C12)</f>
        <v>1121819</v>
      </c>
      <c r="D10" s="4">
        <f t="shared" si="1"/>
        <v>-1896600</v>
      </c>
      <c r="E10" s="4">
        <f t="shared" si="1"/>
        <v>22897019</v>
      </c>
      <c r="G10" s="6"/>
      <c r="H10" s="6"/>
      <c r="I10" s="6"/>
      <c r="J10" s="6"/>
    </row>
    <row r="11" spans="1:12" s="6" customFormat="1" ht="24.95" customHeight="1" x14ac:dyDescent="0.25">
      <c r="A11" s="16" t="s">
        <v>15</v>
      </c>
      <c r="B11" s="1">
        <v>19178400</v>
      </c>
      <c r="C11" s="1">
        <v>122670</v>
      </c>
      <c r="D11" s="1">
        <v>-325736</v>
      </c>
      <c r="E11" s="1">
        <f>B11+C11+D11</f>
        <v>18975334</v>
      </c>
    </row>
    <row r="12" spans="1:12" s="6" customFormat="1" ht="24.95" customHeight="1" x14ac:dyDescent="0.25">
      <c r="A12" s="11" t="s">
        <v>5</v>
      </c>
      <c r="B12" s="1">
        <v>4493400</v>
      </c>
      <c r="C12" s="1">
        <v>999149</v>
      </c>
      <c r="D12" s="1">
        <v>-1570864</v>
      </c>
      <c r="E12" s="1">
        <f>B12+C12+D12</f>
        <v>3921685</v>
      </c>
    </row>
    <row r="13" spans="1:12" s="5" customFormat="1" ht="24.95" customHeight="1" x14ac:dyDescent="0.25">
      <c r="A13" s="17" t="s">
        <v>6</v>
      </c>
      <c r="B13" s="4">
        <f>B7-B10</f>
        <v>-4493400</v>
      </c>
      <c r="C13" s="4">
        <f t="shared" ref="C13:E13" si="2">C7-C10</f>
        <v>-1121819</v>
      </c>
      <c r="D13" s="4">
        <f t="shared" si="2"/>
        <v>0</v>
      </c>
      <c r="E13" s="4">
        <f t="shared" si="2"/>
        <v>-5615219</v>
      </c>
      <c r="J13" s="6"/>
    </row>
    <row r="14" spans="1:12" x14ac:dyDescent="0.25">
      <c r="A14" s="28"/>
      <c r="B14" s="25"/>
      <c r="C14" s="25"/>
      <c r="D14" s="25"/>
      <c r="E14" s="25"/>
    </row>
    <row r="15" spans="1:12" ht="47.25" x14ac:dyDescent="0.25">
      <c r="A15" s="19"/>
      <c r="B15" s="21" t="s">
        <v>17</v>
      </c>
      <c r="C15" s="21" t="s">
        <v>13</v>
      </c>
      <c r="D15" s="21" t="s">
        <v>16</v>
      </c>
      <c r="E15" s="21" t="s">
        <v>14</v>
      </c>
    </row>
    <row r="16" spans="1:12" s="5" customFormat="1" ht="24.95" customHeight="1" x14ac:dyDescent="0.25">
      <c r="A16" s="18" t="s">
        <v>7</v>
      </c>
      <c r="B16" s="7">
        <v>4493400</v>
      </c>
      <c r="C16" s="7">
        <v>1121819.2999999998</v>
      </c>
      <c r="D16" s="7">
        <v>0</v>
      </c>
      <c r="E16" s="7">
        <f>B16+C16</f>
        <v>5615219.2999999998</v>
      </c>
    </row>
    <row r="17" spans="1:5" x14ac:dyDescent="0.25">
      <c r="A17" s="24"/>
      <c r="B17" s="25"/>
      <c r="C17" s="25"/>
      <c r="D17" s="25"/>
      <c r="E17" s="25"/>
    </row>
    <row r="18" spans="1:5" ht="47.25" x14ac:dyDescent="0.25">
      <c r="A18" s="19"/>
      <c r="B18" s="21" t="s">
        <v>17</v>
      </c>
      <c r="C18" s="21" t="s">
        <v>13</v>
      </c>
      <c r="D18" s="21" t="s">
        <v>16</v>
      </c>
      <c r="E18" s="21" t="s">
        <v>14</v>
      </c>
    </row>
    <row r="19" spans="1:5" s="6" customFormat="1" ht="36" customHeight="1" x14ac:dyDescent="0.25">
      <c r="A19" s="14" t="s">
        <v>8</v>
      </c>
      <c r="B19" s="1">
        <v>0</v>
      </c>
      <c r="C19" s="1">
        <v>0</v>
      </c>
      <c r="D19" s="1">
        <v>0</v>
      </c>
      <c r="E19" s="1">
        <v>0</v>
      </c>
    </row>
    <row r="20" spans="1:5" s="6" customFormat="1" ht="36" customHeight="1" x14ac:dyDescent="0.25">
      <c r="A20" s="14" t="s">
        <v>9</v>
      </c>
      <c r="B20" s="1">
        <v>0</v>
      </c>
      <c r="C20" s="1">
        <v>0</v>
      </c>
      <c r="D20" s="1">
        <v>0</v>
      </c>
      <c r="E20" s="1">
        <v>0</v>
      </c>
    </row>
    <row r="21" spans="1:5" s="5" customFormat="1" ht="24.95" customHeight="1" x14ac:dyDescent="0.25">
      <c r="A21" s="15" t="s">
        <v>10</v>
      </c>
      <c r="B21" s="4">
        <f>B19-B20</f>
        <v>0</v>
      </c>
      <c r="C21" s="4">
        <f t="shared" ref="C21:E21" si="3">C19-C20</f>
        <v>0</v>
      </c>
      <c r="D21" s="4">
        <f t="shared" si="3"/>
        <v>0</v>
      </c>
      <c r="E21" s="4">
        <f t="shared" si="3"/>
        <v>0</v>
      </c>
    </row>
    <row r="22" spans="1:5" x14ac:dyDescent="0.25">
      <c r="A22" s="26"/>
      <c r="B22" s="26"/>
      <c r="C22" s="26"/>
      <c r="D22" s="26"/>
      <c r="E22" s="26"/>
    </row>
    <row r="23" spans="1:5" s="5" customFormat="1" ht="24.95" customHeight="1" x14ac:dyDescent="0.25">
      <c r="A23" s="15" t="s">
        <v>11</v>
      </c>
      <c r="B23" s="4">
        <f>B13+B16+B21</f>
        <v>0</v>
      </c>
      <c r="C23" s="4">
        <f t="shared" ref="C23:E23" si="4">C13+C16+C21</f>
        <v>0.29999999981373549</v>
      </c>
      <c r="D23" s="4">
        <f t="shared" si="4"/>
        <v>0</v>
      </c>
      <c r="E23" s="4">
        <f t="shared" si="4"/>
        <v>0.29999999981373549</v>
      </c>
    </row>
  </sheetData>
  <mergeCells count="6">
    <mergeCell ref="A17:E17"/>
    <mergeCell ref="A22:E22"/>
    <mergeCell ref="A1:E1"/>
    <mergeCell ref="A2:E2"/>
    <mergeCell ref="A4:E4"/>
    <mergeCell ref="A14:E14"/>
  </mergeCells>
  <printOptions horizontalCentered="1" verticalCentered="1"/>
  <pageMargins left="0.70866141732283472" right="0.70866141732283472" top="0.39370078740157483" bottom="0.74803149606299213" header="0.19685039370078741" footer="0.31496062992125984"/>
  <pageSetup paperSize="9" scale="59" orientation="landscape" r:id="rId1"/>
  <headerFooter>
    <oddHeader>&amp;LUpravno vijeće
21.12.2023.&amp;R37. sjednica 
Točka 3. dnevnog reda</oddHeader>
    <oddFooter>&amp;LNastavni zavod za javno zdravstvo Dr. Andrija Štampar&amp;RPlan 2023  - Financijski plan prihoda i rashoda - Opći dio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2023 - II. Rebalans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Dujić</dc:creator>
  <cp:lastModifiedBy>Ana Mikuš</cp:lastModifiedBy>
  <cp:lastPrinted>2023-12-14T13:56:31Z</cp:lastPrinted>
  <dcterms:created xsi:type="dcterms:W3CDTF">2017-09-25T10:14:51Z</dcterms:created>
  <dcterms:modified xsi:type="dcterms:W3CDTF">2023-12-14T14:42:42Z</dcterms:modified>
</cp:coreProperties>
</file>