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1/4. PLAN 2021 - 2. REBALANS 2021-12/"/>
    </mc:Choice>
  </mc:AlternateContent>
  <xr:revisionPtr revIDLastSave="179" documentId="8_{A0FB1F95-F9CA-4F18-A7B9-648FFE4695B9}" xr6:coauthVersionLast="47" xr6:coauthVersionMax="47" xr10:uidLastSave="{D8C1B8E5-9EC9-4FBA-956D-CA8DF750B8F5}"/>
  <bookViews>
    <workbookView xWindow="-120" yWindow="-120" windowWidth="29040" windowHeight="1584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/>
  <c r="E20" i="1"/>
  <c r="E21" i="1" s="1"/>
  <c r="E19" i="1"/>
  <c r="E12" i="1"/>
  <c r="E11" i="1"/>
  <c r="E9" i="1"/>
  <c r="E8" i="1"/>
  <c r="E10" i="1" l="1"/>
  <c r="E16" i="1"/>
  <c r="C10" i="1"/>
  <c r="D10" i="1"/>
  <c r="B10" i="1"/>
  <c r="C7" i="1"/>
  <c r="D7" i="1"/>
  <c r="B7" i="1"/>
  <c r="C13" i="1" l="1"/>
  <c r="B13" i="1"/>
  <c r="B23" i="1" s="1"/>
  <c r="D13" i="1"/>
  <c r="D23" i="1" s="1"/>
  <c r="E7" i="1"/>
  <c r="E13" i="1" s="1"/>
  <c r="E23" i="1" s="1"/>
</calcChain>
</file>

<file path=xl/sharedStrings.xml><?xml version="1.0" encoding="utf-8"?>
<sst xmlns="http://schemas.openxmlformats.org/spreadsheetml/2006/main" count="27" uniqueCount="19">
  <si>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</si>
  <si>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</si>
  <si>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</si>
  <si>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</si>
  <si>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</si>
  <si>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</si>
  <si>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</si>
  <si>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</si>
  <si>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</si>
  <si>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</si>
  <si>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</si>
  <si>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</si>
  <si>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</si>
  <si>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</si>
  <si>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 xml:space="preserve"> Plan
za 2021.</t>
  </si>
  <si>
    <t>Povećanje / smanjenje 
UV 56. 22.04.2021</t>
  </si>
  <si>
    <t>Novi plan 2021</t>
  </si>
  <si>
    <t>PRIJEDLOG FINANCIJSKOG PLANA ZA 2021. GODINU - II. Rebalans</t>
  </si>
  <si>
    <t>Povećanje / smanjenje 
UV 4. 27.12.2021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</si>
</sst>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37">
    <xf numFmtId="0" fontId="0" fillId="0" borderId="0" xfId="0"/>
    <xf numFmtId="0" fontId="20" fillId="0" borderId="0" xfId="0" applyFont="1"/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6" fillId="0" borderId="0" xfId="38" applyNumberFormat="1" applyFont="1" applyFill="1" applyBorder="1" applyAlignment="1" applyProtection="1">
      <alignment horizontal="left" wrapText="1"/>
    </xf>
    <xf numFmtId="3" fontId="19" fillId="0" borderId="8" xfId="38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vertical="center"/>
    </xf>
    <xf numFmtId="3" fontId="18" fillId="0" borderId="8" xfId="38" applyNumberFormat="1" applyFont="1" applyFill="1" applyBorder="1" applyAlignment="1" applyProtection="1">
      <alignment horizontal="right" vertical="center" wrapText="1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0" fontId="17" fillId="0" borderId="8" xfId="38" applyNumberFormat="1" applyFont="1" applyFill="1" applyBorder="1" applyAlignment="1" applyProtection="1">
      <alignment horizontal="left" vertical="center" wrapText="1"/>
    </xf>
    <xf numFmtId="0" fontId="17" fillId="0" borderId="8" xfId="38" quotePrefix="1" applyNumberFormat="1" applyFont="1" applyFill="1" applyBorder="1" applyAlignment="1" applyProtection="1">
      <alignment horizontal="left" vertical="center" wrapText="1"/>
    </xf>
    <xf numFmtId="0" fontId="17" fillId="0" borderId="9" xfId="38" quotePrefix="1" applyNumberFormat="1" applyFont="1" applyFill="1" applyBorder="1" applyAlignment="1" applyProtection="1">
      <alignment horizontal="left" vertical="center" wrapText="1"/>
    </xf>
    <xf numFmtId="0" fontId="17" fillId="0" borderId="9" xfId="38" quotePrefix="1" applyFont="1" applyBorder="1" applyAlignment="1">
      <alignment horizontal="left" vertical="center"/>
    </xf>
    <xf numFmtId="0" fontId="16" fillId="0" borderId="8" xfId="38" applyNumberFormat="1" applyFont="1" applyFill="1" applyBorder="1" applyAlignment="1" applyProtection="1">
      <alignment horizontal="left" vertical="center" wrapText="1"/>
    </xf>
    <xf numFmtId="0" fontId="17" fillId="0" borderId="9" xfId="38" applyFont="1" applyBorder="1" applyAlignment="1">
      <alignment horizontal="left" vertical="center"/>
    </xf>
    <xf numFmtId="0" fontId="19" fillId="0" borderId="0" xfId="38" applyNumberFormat="1" applyFont="1" applyFill="1" applyBorder="1" applyAlignment="1" applyProtection="1">
      <alignment vertical="center" wrapText="1"/>
    </xf>
    <xf numFmtId="0" fontId="17" fillId="0" borderId="9" xfId="38" applyNumberFormat="1" applyFont="1" applyFill="1" applyBorder="1" applyAlignment="1" applyProtection="1">
      <alignment horizontal="left" vertical="center" wrapText="1"/>
    </xf>
    <xf numFmtId="3" fontId="16" fillId="0" borderId="8" xfId="38" applyNumberFormat="1" applyFont="1" applyFill="1" applyBorder="1" applyAlignment="1" applyProtection="1">
      <alignment horizontal="right" vertical="center" wrapText="1"/>
    </xf>
    <xf numFmtId="3" fontId="19" fillId="0" borderId="8" xfId="38" applyNumberFormat="1" applyFont="1" applyFill="1" applyBorder="1" applyAlignment="1" applyProtection="1">
      <alignment vertical="center" wrapText="1"/>
    </xf>
    <xf numFmtId="3" fontId="16" fillId="0" borderId="8" xfId="38" applyNumberFormat="1" applyFont="1" applyFill="1" applyBorder="1" applyAlignment="1" applyProtection="1">
      <alignment vertical="center" wrapText="1"/>
    </xf>
    <xf numFmtId="0" fontId="17" fillId="18" borderId="8" xfId="0" applyFont="1" applyFill="1" applyBorder="1" applyAlignment="1">
      <alignment horizontal="center" vertical="center" wrapText="1"/>
    </xf>
    <xf numFmtId="0" fontId="16" fillId="18" borderId="9" xfId="38" quotePrefix="1" applyFont="1" applyFill="1" applyBorder="1" applyAlignment="1">
      <alignment horizontal="center" wrapText="1"/>
    </xf>
    <xf numFmtId="3" fontId="16" fillId="18" borderId="8" xfId="38" applyNumberFormat="1" applyFont="1" applyFill="1" applyBorder="1" applyAlignment="1" applyProtection="1">
      <alignment horizontal="center" vertical="center" wrapText="1"/>
    </xf>
    <xf numFmtId="0" fontId="17" fillId="18" borderId="8" xfId="38" quotePrefix="1" applyNumberFormat="1" applyFont="1" applyFill="1" applyBorder="1" applyAlignment="1" applyProtection="1">
      <alignment horizontal="left" vertical="center" wrapText="1"/>
    </xf>
    <xf numFmtId="3" fontId="16" fillId="18" borderId="8" xfId="38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>
      <alignment vertical="center"/>
    </xf>
    <xf numFmtId="3" fontId="16" fillId="0" borderId="8" xfId="38" applyNumberFormat="1" applyFont="1" applyBorder="1" applyAlignment="1">
      <alignment horizontal="right"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/>
    <xf numFmtId="0" fontId="16" fillId="0" borderId="0" xfId="38" quotePrefix="1" applyNumberFormat="1" applyFont="1" applyFill="1" applyBorder="1" applyAlignment="1" applyProtection="1">
      <alignment horizontal="center" vertical="center" wrapText="1"/>
    </xf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  <xf numFmtId="0" fontId="19" fillId="0" borderId="0" xfId="38" applyNumberFormat="1" applyFont="1" applyFill="1" applyBorder="1" applyAlignment="1" applyProtection="1">
      <alignment vertical="center" wrapText="1"/>
    </xf>
    <xf numFmtId="0" fontId="17" fillId="0" borderId="0" xfId="38" applyNumberFormat="1" applyFont="1" applyFill="1" applyBorder="1" applyAlignment="1" applyProtection="1">
      <alignment horizontal="left" vertical="center" wrapText="1"/>
    </xf>
    <xf numFmtId="0" fontId="18" fillId="0" borderId="0" xfId="38" applyNumberFormat="1" applyFont="1" applyFill="1" applyBorder="1" applyAlignment="1" applyProtection="1">
      <alignment horizontal="left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>
      <selection activeCell="J5" sqref="J5"/>
    </sheetView>
  </sheetViews>
  <sheetFormatPr defaultRowHeight="15.75" x14ac:dyDescent="0.25"/>
  <cols>
    <col min="1" max="1" width="55.7109375" style="1" customWidth="1"/>
    <col min="2" max="5" width="23.28515625" style="1" customWidth="1"/>
    <col min="6" max="6" width="9.140625" style="1"/>
    <col min="7" max="7" width="10.85546875" style="1" bestFit="1" customWidth="1"/>
    <col min="8" max="8" width="9.140625" style="1"/>
    <col min="9" max="12" width="21.140625" style="1" customWidth="1"/>
    <col min="13" max="16384" width="9.140625" style="1"/>
  </cols>
  <sheetData>
    <row r="1" spans="1:12" ht="39" customHeight="1" x14ac:dyDescent="0.25">
      <c r="A1" s="28" t="s">
        <v>17</v>
      </c>
      <c r="B1" s="28"/>
      <c r="C1" s="28"/>
      <c r="D1" s="28"/>
      <c r="E1" s="28"/>
    </row>
    <row r="2" spans="1:12" x14ac:dyDescent="0.25">
      <c r="A2" s="28" t="s">
        <v>0</v>
      </c>
      <c r="B2" s="34"/>
      <c r="C2" s="34"/>
      <c r="D2" s="34"/>
      <c r="E2" s="34"/>
    </row>
    <row r="3" spans="1:12" x14ac:dyDescent="0.25">
      <c r="A3" s="2"/>
      <c r="B3" s="3"/>
      <c r="C3" s="3"/>
      <c r="D3" s="16"/>
      <c r="E3" s="3"/>
    </row>
    <row r="4" spans="1:12" x14ac:dyDescent="0.25">
      <c r="A4" s="35" t="s">
        <v>13</v>
      </c>
      <c r="B4" s="35"/>
      <c r="C4" s="35"/>
      <c r="D4" s="35"/>
      <c r="E4" s="35"/>
    </row>
    <row r="5" spans="1:12" ht="18" customHeight="1" x14ac:dyDescent="0.25">
      <c r="A5" s="4"/>
      <c r="B5" s="35"/>
      <c r="C5" s="35"/>
      <c r="D5" s="35"/>
      <c r="E5" s="35"/>
      <c r="F5" s="36"/>
    </row>
    <row r="6" spans="1:12" ht="35.1" customHeight="1" x14ac:dyDescent="0.25">
      <c r="A6" s="22"/>
      <c r="B6" s="23" t="s">
        <v>14</v>
      </c>
      <c r="C6" s="21" t="s">
        <v>15</v>
      </c>
      <c r="D6" s="21" t="s">
        <v>18</v>
      </c>
      <c r="E6" s="23" t="s">
        <v>16</v>
      </c>
    </row>
    <row r="7" spans="1:12" s="6" customFormat="1" ht="24.95" customHeight="1" x14ac:dyDescent="0.25">
      <c r="A7" s="17" t="s">
        <v>1</v>
      </c>
      <c r="B7" s="18">
        <f>B8+B9</f>
        <v>182955000</v>
      </c>
      <c r="C7" s="18">
        <f t="shared" ref="C7:D7" si="0">C8+C9</f>
        <v>20449986</v>
      </c>
      <c r="D7" s="18">
        <f t="shared" si="0"/>
        <v>38933014</v>
      </c>
      <c r="E7" s="18">
        <f>E8+E9</f>
        <v>242338000</v>
      </c>
    </row>
    <row r="8" spans="1:12" s="6" customFormat="1" ht="24.95" customHeight="1" x14ac:dyDescent="0.25">
      <c r="A8" s="17" t="s">
        <v>2</v>
      </c>
      <c r="B8" s="7">
        <v>182955000</v>
      </c>
      <c r="C8" s="7">
        <v>20449986</v>
      </c>
      <c r="D8" s="7">
        <v>38925014</v>
      </c>
      <c r="E8" s="7">
        <f>SUM(B8:D8)</f>
        <v>242330000</v>
      </c>
    </row>
    <row r="9" spans="1:12" s="6" customFormat="1" ht="24.95" customHeight="1" x14ac:dyDescent="0.25">
      <c r="A9" s="13" t="s">
        <v>3</v>
      </c>
      <c r="B9" s="5">
        <v>0</v>
      </c>
      <c r="C9" s="5">
        <v>0</v>
      </c>
      <c r="D9" s="5">
        <v>8000</v>
      </c>
      <c r="E9" s="5">
        <f>SUM(B9:D9)</f>
        <v>8000</v>
      </c>
    </row>
    <row r="10" spans="1:12" s="6" customFormat="1" ht="24.95" customHeight="1" x14ac:dyDescent="0.25">
      <c r="A10" s="15" t="s">
        <v>4</v>
      </c>
      <c r="B10" s="18">
        <f>B11+B12</f>
        <v>182955000</v>
      </c>
      <c r="C10" s="18">
        <f t="shared" ref="C10:D10" si="1">C11+C12</f>
        <v>24225818</v>
      </c>
      <c r="D10" s="18">
        <f t="shared" si="1"/>
        <v>13933014</v>
      </c>
      <c r="E10" s="18">
        <f>E11+E12</f>
        <v>221113832</v>
      </c>
    </row>
    <row r="11" spans="1:12" s="6" customFormat="1" ht="24.95" customHeight="1" x14ac:dyDescent="0.25">
      <c r="A11" s="12" t="s">
        <v>5</v>
      </c>
      <c r="B11" s="5">
        <v>147079900</v>
      </c>
      <c r="C11" s="5">
        <v>15193984</v>
      </c>
      <c r="D11" s="5">
        <v>38025559</v>
      </c>
      <c r="E11" s="5">
        <f>SUM(B11:D11)</f>
        <v>200299443</v>
      </c>
    </row>
    <row r="12" spans="1:12" s="6" customFormat="1" ht="24.95" customHeight="1" x14ac:dyDescent="0.25">
      <c r="A12" s="13" t="s">
        <v>6</v>
      </c>
      <c r="B12" s="5">
        <v>35875100</v>
      </c>
      <c r="C12" s="5">
        <v>9031834</v>
      </c>
      <c r="D12" s="5">
        <v>-24092545</v>
      </c>
      <c r="E12" s="5">
        <f>SUM(B12:D12)</f>
        <v>20814389</v>
      </c>
      <c r="I12" s="1"/>
      <c r="J12" s="1"/>
      <c r="K12" s="1"/>
      <c r="L12" s="1"/>
    </row>
    <row r="13" spans="1:12" s="6" customFormat="1" ht="24.95" customHeight="1" x14ac:dyDescent="0.25">
      <c r="A13" s="12" t="s">
        <v>7</v>
      </c>
      <c r="B13" s="18">
        <f>B7-B10</f>
        <v>0</v>
      </c>
      <c r="C13" s="18">
        <f t="shared" ref="C13:E13" si="2">C7-C10</f>
        <v>-3775832</v>
      </c>
      <c r="D13" s="18">
        <f t="shared" si="2"/>
        <v>25000000</v>
      </c>
      <c r="E13" s="18">
        <f t="shared" si="2"/>
        <v>21224168</v>
      </c>
      <c r="G13" s="8"/>
      <c r="H13" s="1"/>
      <c r="I13" s="26"/>
      <c r="J13" s="26"/>
      <c r="K13" s="26"/>
      <c r="L13" s="26"/>
    </row>
    <row r="14" spans="1:12" x14ac:dyDescent="0.25">
      <c r="A14" s="28"/>
      <c r="B14" s="29"/>
      <c r="C14" s="29"/>
      <c r="D14" s="29"/>
      <c r="E14" s="29"/>
    </row>
    <row r="15" spans="1:12" ht="47.25" x14ac:dyDescent="0.25">
      <c r="A15" s="22"/>
      <c r="B15" s="23" t="s">
        <v>14</v>
      </c>
      <c r="C15" s="21" t="s">
        <v>15</v>
      </c>
      <c r="D15" s="21" t="s">
        <v>18</v>
      </c>
      <c r="E15" s="23" t="s">
        <v>16</v>
      </c>
      <c r="G15" s="9"/>
      <c r="H15" s="26"/>
    </row>
    <row r="16" spans="1:12" s="26" customFormat="1" ht="24.95" customHeight="1" x14ac:dyDescent="0.25">
      <c r="A16" s="14" t="s">
        <v>8</v>
      </c>
      <c r="B16" s="27">
        <v>3775832.47</v>
      </c>
      <c r="C16" s="27">
        <v>0</v>
      </c>
      <c r="D16" s="27">
        <v>0</v>
      </c>
      <c r="E16" s="27">
        <f>B16+C16</f>
        <v>3775832.47</v>
      </c>
      <c r="H16" s="1"/>
      <c r="I16" s="6"/>
      <c r="J16" s="6"/>
      <c r="K16" s="6"/>
      <c r="L16" s="6"/>
    </row>
    <row r="17" spans="1:12" x14ac:dyDescent="0.25">
      <c r="A17" s="30"/>
      <c r="B17" s="29"/>
      <c r="C17" s="29"/>
      <c r="D17" s="29"/>
      <c r="E17" s="29"/>
      <c r="I17" s="6"/>
      <c r="J17" s="6"/>
      <c r="K17" s="6"/>
      <c r="L17" s="6"/>
    </row>
    <row r="18" spans="1:12" ht="47.25" x14ac:dyDescent="0.25">
      <c r="A18" s="22"/>
      <c r="B18" s="23" t="s">
        <v>14</v>
      </c>
      <c r="C18" s="21" t="s">
        <v>15</v>
      </c>
      <c r="D18" s="21" t="s">
        <v>18</v>
      </c>
      <c r="E18" s="23" t="s">
        <v>16</v>
      </c>
      <c r="H18" s="6"/>
    </row>
    <row r="19" spans="1:12" s="6" customFormat="1" ht="27.95" customHeight="1" x14ac:dyDescent="0.25">
      <c r="A19" s="10" t="s">
        <v>9</v>
      </c>
      <c r="B19" s="19">
        <v>0</v>
      </c>
      <c r="C19" s="19">
        <v>0</v>
      </c>
      <c r="D19" s="19">
        <v>0</v>
      </c>
      <c r="E19" s="19">
        <f>SUM(B19:D19)</f>
        <v>0</v>
      </c>
      <c r="I19" s="1"/>
      <c r="J19" s="1"/>
      <c r="K19" s="1"/>
      <c r="L19" s="1"/>
    </row>
    <row r="20" spans="1:12" s="6" customFormat="1" ht="27.95" customHeight="1" x14ac:dyDescent="0.25">
      <c r="A20" s="10" t="s">
        <v>10</v>
      </c>
      <c r="B20" s="19">
        <v>0</v>
      </c>
      <c r="C20" s="19">
        <v>0</v>
      </c>
      <c r="D20" s="19">
        <v>25000000</v>
      </c>
      <c r="E20" s="19">
        <f>SUM(B20:D20)</f>
        <v>25000000</v>
      </c>
      <c r="H20" s="1"/>
      <c r="I20" s="26"/>
      <c r="J20" s="26"/>
      <c r="K20" s="26"/>
      <c r="L20" s="26"/>
    </row>
    <row r="21" spans="1:12" ht="27.95" customHeight="1" x14ac:dyDescent="0.25">
      <c r="A21" s="11" t="s">
        <v>11</v>
      </c>
      <c r="B21" s="20">
        <f>B19-B20</f>
        <v>0</v>
      </c>
      <c r="C21" s="20">
        <f t="shared" ref="C21:E21" si="3">C19-C20</f>
        <v>0</v>
      </c>
      <c r="D21" s="20">
        <f t="shared" si="3"/>
        <v>-25000000</v>
      </c>
      <c r="E21" s="20">
        <f t="shared" si="3"/>
        <v>-25000000</v>
      </c>
    </row>
    <row r="22" spans="1:12" x14ac:dyDescent="0.25">
      <c r="A22" s="31"/>
      <c r="B22" s="32"/>
      <c r="C22" s="32"/>
      <c r="D22" s="32"/>
      <c r="E22" s="33"/>
      <c r="H22" s="26"/>
    </row>
    <row r="23" spans="1:12" s="26" customFormat="1" ht="24.95" customHeight="1" x14ac:dyDescent="0.25">
      <c r="A23" s="24" t="s">
        <v>12</v>
      </c>
      <c r="B23" s="25">
        <f>B13+B16+B21</f>
        <v>3775832.47</v>
      </c>
      <c r="C23" s="25">
        <v>0</v>
      </c>
      <c r="D23" s="25">
        <f t="shared" ref="D23:E23" si="4">D13+D16+D21</f>
        <v>0</v>
      </c>
      <c r="E23" s="25">
        <f t="shared" si="4"/>
        <v>0.4699999988079071</v>
      </c>
      <c r="H23" s="1"/>
      <c r="I23" s="1"/>
      <c r="J23" s="1"/>
      <c r="K23" s="1"/>
      <c r="L23" s="1"/>
    </row>
  </sheetData>
  <mergeCells count="7">
    <mergeCell ref="A14:E14"/>
    <mergeCell ref="A17:E17"/>
    <mergeCell ref="A22:E22"/>
    <mergeCell ref="A1:E1"/>
    <mergeCell ref="A2:E2"/>
    <mergeCell ref="A4:E4"/>
    <mergeCell ref="B5:F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&amp;LUpravno vijeće 
27.12.2021
&amp;R4. sjednica 
Točka 3. dnevnog reda</oddHeader>
    <oddFooter>&amp;LNastavni zavod za javno zdravstvo Dr. Andrija Štampar&amp;C&amp;F&amp;R&amp;P/&amp;N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2021-12-24T12:46:41Z</cp:lastPrinted>
  <dcterms:created xsi:type="dcterms:W3CDTF">2017-09-25T10:14:51Z</dcterms:created>
  <dcterms:modified xsi:type="dcterms:W3CDTF">2021-12-24T13:10:26Z</dcterms:modified>
</cp:coreProperties>
</file>