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zabramovic\Desktop\IZVRŠENJE UGOVORI I OBJAVA REGISTRA\PRAĆENJE 2015-2018\IZVRŠENJE 2018\"/>
    </mc:Choice>
  </mc:AlternateContent>
  <xr:revisionPtr revIDLastSave="0" documentId="13_ncr:1_{78AD5CC2-BA2D-40F8-8BEB-DDC2E828BD35}" xr6:coauthVersionLast="31" xr6:coauthVersionMax="31" xr10:uidLastSave="{00000000-0000-0000-0000-000000000000}"/>
  <bookViews>
    <workbookView xWindow="0" yWindow="1620" windowWidth="19155" windowHeight="6975" tabRatio="605" xr2:uid="{00000000-000D-0000-FFFF-FFFF00000000}"/>
  </bookViews>
  <sheets>
    <sheet name="Registar ugovora o jn 2016" sheetId="1" r:id="rId1"/>
  </sheets>
  <definedNames>
    <definedName name="_xlnm._FilterDatabase" localSheetId="0" hidden="1">'Registar ugovora o jn 2016'!$A$1:$J$21</definedName>
    <definedName name="_xlnm.Print_Area" localSheetId="0">'Registar ugovora o jn 2016'!$A:$J</definedName>
    <definedName name="_xlnm.Print_Titles" localSheetId="0">'Registar ugovora o jn 2016'!$1:$1</definedName>
  </definedNames>
  <calcPr calcId="179017"/>
  <fileRecoveryPr autoRecover="0"/>
</workbook>
</file>

<file path=xl/calcChain.xml><?xml version="1.0" encoding="utf-8"?>
<calcChain xmlns="http://schemas.openxmlformats.org/spreadsheetml/2006/main">
  <c r="J53" i="1" l="1"/>
  <c r="J23" i="1" l="1"/>
  <c r="J39" i="1" l="1"/>
  <c r="J30" i="1" l="1"/>
</calcChain>
</file>

<file path=xl/sharedStrings.xml><?xml version="1.0" encoding="utf-8"?>
<sst xmlns="http://schemas.openxmlformats.org/spreadsheetml/2006/main" count="432" uniqueCount="254">
  <si>
    <t>Evidencijski broj nabave</t>
  </si>
  <si>
    <t>BOMI-LAB d.o.o.</t>
  </si>
  <si>
    <t>R.broj</t>
  </si>
  <si>
    <t>Predmet ugovora</t>
  </si>
  <si>
    <t>Broj objave</t>
  </si>
  <si>
    <t>Vrsta provoedenog postupka</t>
  </si>
  <si>
    <t>Iznos sklopljenog ugovora (bez PDV-a)</t>
  </si>
  <si>
    <t>Naziv ponuditelja i naziv podizvoditelja ako postoje</t>
  </si>
  <si>
    <t>Konačni datum isporuke robe, pružanja usluga ili izvođenja radova</t>
  </si>
  <si>
    <t>Konačni iznos (obrazloženje o prekoračenju)</t>
  </si>
  <si>
    <t>Datum sklapanja ugovora i rok na koji je ugovor sklopljen</t>
  </si>
  <si>
    <t xml:space="preserve">1. </t>
  </si>
  <si>
    <t>010-020-3-2015-EMV</t>
  </si>
  <si>
    <t>2015/S 002-0035371 od 11.11.2015.</t>
  </si>
  <si>
    <t>Otvoreni postupak javne nabave</t>
  </si>
  <si>
    <t>2.</t>
  </si>
  <si>
    <t>NOACK d.o.o.</t>
  </si>
  <si>
    <t>3.</t>
  </si>
  <si>
    <t>UREĐAJI ZA FOTOKOPIRANJE, ev.ug. 135/16</t>
  </si>
  <si>
    <t>010-020-17-2015-EBV</t>
  </si>
  <si>
    <t>2015/S 002-0039589 od 29.12.2015.</t>
  </si>
  <si>
    <t>OGANJ d.o.o.</t>
  </si>
  <si>
    <t>4.</t>
  </si>
  <si>
    <t>010-020-7-2015-EMV</t>
  </si>
  <si>
    <t>2015/S 002-0036902 od 27.11.2015.</t>
  </si>
  <si>
    <t>P.T.D. d.o.o.</t>
  </si>
  <si>
    <t>5.</t>
  </si>
  <si>
    <t>KEFO d.o.o.</t>
  </si>
  <si>
    <t>6.</t>
  </si>
  <si>
    <t>PODLOGE ZA MIKROBIOLOGIJU - Grupa 8. Mediji za pohranu i izolaciju mikroorganizama, ev.ug. 116/16</t>
  </si>
  <si>
    <t>PODLOGE ZA MIKROBIOLOGIJU - Grupa 10. Gotove podloge – kitovi za mikrobiološku analizu voda, ev.ug. 117/16</t>
  </si>
  <si>
    <t>06.04.2016. - Jednokratna isporuka</t>
  </si>
  <si>
    <t>LABORATORIJSKA PLASTIKA - Grupa 3. Petrijeve ploče i čaše za uzorkovanje, ev.ug, 159/16</t>
  </si>
  <si>
    <t>LABORATORIJSKA PLASTIKA - Grupa 4. Cilindri, čaše, lijevci, boce, štrcaljke, kanistri i ostalo, ev.ug, 160/16</t>
  </si>
  <si>
    <t>KUNA CORPORATION d.o.o.</t>
  </si>
  <si>
    <t>LABORATORIJSKA PLASTIKA - Grupa 2. Epruvete za urin, posudice za stolicu, čepovi za epruvete, vreće za stomaher i eze, ev.ug, 165/16</t>
  </si>
  <si>
    <t>7.</t>
  </si>
  <si>
    <t>8.</t>
  </si>
  <si>
    <t>TONERI I TINTE, ev.ug. 166/16</t>
  </si>
  <si>
    <t>010-020-11-2015-EMV</t>
  </si>
  <si>
    <t xml:space="preserve">9. </t>
  </si>
  <si>
    <t>TIP-ZAGREB d.o.o.</t>
  </si>
  <si>
    <t>2015/S 002-0039700 od 30.12.2015.</t>
  </si>
  <si>
    <t>10.</t>
  </si>
  <si>
    <t>USLUGE ČUVANJA IMOVINE I OSOBA I USLUGE PRIJENOSA NOVCA, ev.ug. 185/16</t>
  </si>
  <si>
    <t>010-020-6-2016-EMV</t>
  </si>
  <si>
    <t xml:space="preserve">Postupak sklapanja ugovora o javnim uslugama iz dodatka II. B </t>
  </si>
  <si>
    <t>SOKOL MARIĆ d.o.o.</t>
  </si>
  <si>
    <t>11.</t>
  </si>
  <si>
    <t>010-020-5-2016-EMV</t>
  </si>
  <si>
    <t>2016/S 002-0005096 od 09.03.2016.</t>
  </si>
  <si>
    <t>SHIMADZU d.o.o.</t>
  </si>
  <si>
    <t>USLUGE OČITAVANJA NALAZA PREVNETIVNE MAMOGRAFIJE, ev.ug. 218/16</t>
  </si>
  <si>
    <t>010-020-10-2016</t>
  </si>
  <si>
    <t>KLINIČKA BOLNICA DUBRAVA</t>
  </si>
  <si>
    <t>KITOVI REAGENSI I OSTALI POTROŠNI MATERIJAL ZA MULTIPLEX I REAL-TIME PCR TESTOVE, Grupa 2. Kitovi, reagensi i ostali potrošni materijal na LIGHTCYCLER 480 II I MAGNA PUTE COMPACT uređaju, ev.ug. 217/16</t>
  </si>
  <si>
    <t>MEDICAL INTERTRADE d.o.o.</t>
  </si>
  <si>
    <t>DIGITALNI RTG MAMOGRAFSKI UREĐAJ, ev.ug. 215/16</t>
  </si>
  <si>
    <t>010-020-10-2015-EMV</t>
  </si>
  <si>
    <t>2015/S 002-0034996 od 06.11.2015.</t>
  </si>
  <si>
    <t>09.06.2016. - jednokratna isporuka</t>
  </si>
  <si>
    <t>12.</t>
  </si>
  <si>
    <t>13.</t>
  </si>
  <si>
    <t>14.</t>
  </si>
  <si>
    <t>ELEKTRONIČKE KOMUNIKACIJSKE USLUGE U NEPOKRETNOJ MREŽI, ev.ug. 189/16</t>
  </si>
  <si>
    <t>METRONET TELEKOMUNIKACIJE d.d.</t>
  </si>
  <si>
    <t>15.</t>
  </si>
  <si>
    <t>ELEKTRONIČKE KOMUNIKACIJSKE USLUGE U POKRETNOJ MREŽI, ev.ug. 192/16</t>
  </si>
  <si>
    <t>VIPnet d.o.o.</t>
  </si>
  <si>
    <t>16.</t>
  </si>
  <si>
    <t>2015/S 002-0029127 od 28.08.2015.</t>
  </si>
  <si>
    <t>Otvoreni postupak javne nabave s ciljem sklapanja okvirnog sporazuma s jednim gospodarskim subjekom</t>
  </si>
  <si>
    <t>010-020-14-2015-EMV</t>
  </si>
  <si>
    <t>2016/S 002-0000152 od 07.01.2016.</t>
  </si>
  <si>
    <t>A&amp;B d.o.o.</t>
  </si>
  <si>
    <t>POTROŠNI MATERIJAL, TESTOVI I OSTALO ZA MIKROBIOLOGIJU, Grupa 3. Test direktne imunofluorescencije za Chlamydia trachomatis, ev.ug. 241/16</t>
  </si>
  <si>
    <t>BIOMAX d.o.o.</t>
  </si>
  <si>
    <t>POTROŠNI MATERIJAL, TESTOVI I OSTALO ZA MIKROBIOLOGIJU, Grupa 4. Logaritamski testovi osjetljivosti - E testovi, ev.ug. 250/16</t>
  </si>
  <si>
    <t>POTROŠNI MATERIJAL, TESTOVI I OSTALO ZA MIKROBIOLOGIJU, Grupa 5. Aglutinacijski testovi, ev.ug. 245/16</t>
  </si>
  <si>
    <t>POTROŠNI MATERIJAL, TESTOVI I OSTALO ZA MIKROBIOLOGIJU, Grupa 6. Kitovi za molekularnu detekciju patogena i pribor, ev.ug. 246/16</t>
  </si>
  <si>
    <t>POTROŠNI MATERIJAL, TESTOVI I OSTALO ZA MIKROBIOLOGIJU, Grupa 7. Referentni bakterijski sojevi, ev.ug. 247/16</t>
  </si>
  <si>
    <t>POTROŠNI MATERIJAL, TESTOVI I OSTALO ZA MIKROBIOLOGIJU, Grupa 9. Test za dokaz Adeno i Rota virusa, ev.ug. 242/16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</si>
  <si>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</si>
  <si>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</si>
  <si>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</si>
  <si>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</si>
  <si>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</si>
  <si>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</si>
  <si>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</si>
  <si>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</si>
  <si>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</si>
  <si>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010-020-6-2015-EMV</t>
  </si>
  <si>
    <t>2015/S 002-0038445 od 16.12.2016.</t>
  </si>
  <si>
    <t>INA - Industrija nafte d.d.</t>
  </si>
  <si>
    <t>28.</t>
  </si>
  <si>
    <t>010-020-12-2015-EMV</t>
  </si>
  <si>
    <t>2016/S 002-0000027 od 05.01.2016.</t>
  </si>
  <si>
    <t>KOLONE, PRETKOLONE I SPE KOLONE ZA KROMATOGRAFIJU, Grupa 6. Kolone za ionsku kromatografiju (IC), ev.ug. 259/16</t>
  </si>
  <si>
    <t>KOLONE, PRETKOLONE I SPE KOLONE ZA KROMATOGRAFIJU, Grupa 7. Kolone za pripremu uzoraka, ev.ug. 260/16</t>
  </si>
  <si>
    <t>KOLONE, PRETKOLONE I SPE KOLONE ZA KROMATOGRAFIJU, Grupa 2. Kolone i pretkolone za tekućinsku kromatografiju (LC/MS I LS/MS-MS), ev.ug. 270/16</t>
  </si>
  <si>
    <t>ALPHACHROM d.o.o.</t>
  </si>
  <si>
    <t>NABAVA GORIVA ZA VOZILA, ev.ug. 156/16</t>
  </si>
  <si>
    <t>29.</t>
  </si>
  <si>
    <t>30.</t>
  </si>
  <si>
    <t>31.</t>
  </si>
  <si>
    <t>GOTOVI TESTOVI ZA EKOLOGIJU I OSTALO, Grupa 2. Gotovi testovi za pesticide i SPE kolone za dodatno pročišćavanje i ekstrakciju uzoriaka, ev.ug. 280/16</t>
  </si>
  <si>
    <t>010-020-1-2016-EMV</t>
  </si>
  <si>
    <t>GRAFIČKE I TISKARSKE USLUGE, Grupa 1. Tisak obrazaca i tiskanica, ev.ug. 287/16</t>
  </si>
  <si>
    <t>010-020-13-2016-EMV</t>
  </si>
  <si>
    <t>2016/S 002-0009142 od 28.04.2016.</t>
  </si>
  <si>
    <t>SVILAN d.o.o.</t>
  </si>
  <si>
    <t>GRAFIČKE I TISKARSKE USLUGE, Grupa 3. Tisak knjiga, brošura, letaka i ostalog, ev.ug. 288/16</t>
  </si>
  <si>
    <t>32.</t>
  </si>
  <si>
    <t>33.</t>
  </si>
  <si>
    <t>GRAFIČKE I TISKARSKE USLUGE, Grupa 2. Priručnik za tečaj higijenskog minimuma, ev.ug. 279/16</t>
  </si>
  <si>
    <t>MOJ URED d.o.o.</t>
  </si>
  <si>
    <t>34.</t>
  </si>
  <si>
    <t>CJEPIVA, Grupa 4. Cjepivo protiv krpeljnog meningoencefalitisa za odrasle i za djecu, ev.ug. 305/16</t>
  </si>
  <si>
    <t>010-020-11-2016-EMV</t>
  </si>
  <si>
    <t>2016/S 002-0007975 od 15.04.2016.</t>
  </si>
  <si>
    <t>OKTAL PHARMA d.o.o.</t>
  </si>
  <si>
    <t>CJEPIVA, Grupa 9. Cjepivo protiv meningokokne bolesti (A, C, W, Y) konjugirano, ev.ug. 306/16</t>
  </si>
  <si>
    <t>CJEPIVA, Grupa 13. Cjepivo protiv gripe, ev.ug. 302/16</t>
  </si>
  <si>
    <t>MEDIKA d.d.</t>
  </si>
  <si>
    <t>CJEPIVA, Grupa 5. Cjepivo protiv žute groznice, ev.ug. 309/16</t>
  </si>
  <si>
    <t>MEDOKA d.o.o.</t>
  </si>
  <si>
    <t>CJEPIVA, Grupa 6. Cjepivo protiv trbušnog tifusa, ev.ug. 310/16</t>
  </si>
  <si>
    <t>CJEPIVA, Grupa 7. Cjepivo protiv kolere (peroralno), ev.ug. 311/16</t>
  </si>
  <si>
    <t>CJEPIVA, Grupa 14. Cjepivo protiv tetanusa, ev.ug. 312/16</t>
  </si>
  <si>
    <t>CJEPIVA, Grupa 16. Cjepivo protiv difterije i tetanusa, ev.ug. 313/16</t>
  </si>
  <si>
    <t>35.</t>
  </si>
  <si>
    <t>36.</t>
  </si>
  <si>
    <t>39.</t>
  </si>
  <si>
    <t>37.</t>
  </si>
  <si>
    <t>38.</t>
  </si>
  <si>
    <t>40.</t>
  </si>
  <si>
    <t>41.</t>
  </si>
  <si>
    <t>42.</t>
  </si>
  <si>
    <t>SERUMI ZA AGLUTINACIJU, SUSTAV ZA BRZU IDENTIFIKACIJU I OSTALO ZA MIKROBIOLOGIJU, Grupa 1. Serumi za aglutinaciju, ev.ug. 318/16</t>
  </si>
  <si>
    <t>010-020-2-2016-EMV</t>
  </si>
  <si>
    <t>2016/S 002-0007267 od 06.04.2016.</t>
  </si>
  <si>
    <t>SERUMI ZA AGLUTINACIJU, SUSTAV ZA BRZU IDENTIFIKACIJU I OSTALO ZA MIKROBIOLOGIJU, Grupa 2. Sustav za brzu identifikaciju, ev.ug. 319/16</t>
  </si>
  <si>
    <t>SERUMI ZA AGLUTINACIJU, SUSTAV ZA BRZU IDENTIFIKACIJU I OSTALO ZA MIKROBIOLOGIJU, Grupa 3. Kitovi za detekciju bakterijskih toksina, ev.ug. 320/16</t>
  </si>
  <si>
    <t>SERUMI ZA AGLUTINACIJU, SUSTAV ZA BRZU IDENTIFIKACIJU I OSTALO ZA MIKROBIOLOGIJU, Grupa 4. Sustav za generiranje anaerobnih uvjeta i ostalo, ev.ug. 321/16</t>
  </si>
  <si>
    <t>SERUMI ZA AGLUTINACIJU, SUSTAV ZA BRZU IDENTIFIKACIJU I OSTALO ZA MIKROBIOLOGIJU, Grupa 6. Testni organizmi i potrebne otopine, ev.ug. 322/16</t>
  </si>
  <si>
    <t>SERUMI ZA AGLUTINACIJU, SUSTAV ZA BRZU IDENTIFIKACIJU I OSTALO ZA MIKROBIOLOGIJU, Grupa 5. Testovi, mediji i ostali pribor za uređaj za brojanje mikroorganizama, ev.ug. 325/16</t>
  </si>
  <si>
    <t>43.</t>
  </si>
  <si>
    <t>44.</t>
  </si>
  <si>
    <t>45.</t>
  </si>
  <si>
    <t>46.</t>
  </si>
  <si>
    <t>47.</t>
  </si>
  <si>
    <t>48.</t>
  </si>
  <si>
    <t>49.</t>
  </si>
  <si>
    <t>PLINSKI KROMATOGRAF S DETEKTOROM ZAHVATA ELEKTRONA, ev.ug. 347/16</t>
  </si>
  <si>
    <t>010-020-23-2016-EMV</t>
  </si>
  <si>
    <t>2016/S 002-0016661 od 26.07.2016.</t>
  </si>
  <si>
    <t>07.10.2016. jednokratna isporuka</t>
  </si>
  <si>
    <t>OPSKRBA PLINOM, ev.ug. 258/16</t>
  </si>
  <si>
    <t>GRADSKA PLINARA ZAGREB - OPSKRBA d.o.o.</t>
  </si>
  <si>
    <t>50.</t>
  </si>
  <si>
    <t>CERTIFICIRANI MIKROFILTRIRAJUĆI I ULTRAFILTRIRAJUĆI SUSTAVI ZA KVALITETNU I SIGURNU ANALITIČKU PRIPREMU UZORAKA U MIKROBIOLOGIJI, KEMIJI I TOKSIKOLOGIJI, ev.ug. 365/16</t>
  </si>
  <si>
    <t>010-020-21-2016-EMV</t>
  </si>
  <si>
    <t>2016/S 002-0016987 OD 29.07.2016.</t>
  </si>
  <si>
    <t>TEHNIČKI PLINOVI, ev.ug. 378/16</t>
  </si>
  <si>
    <t>010-020-19-EMV</t>
  </si>
  <si>
    <t>2016/S 002-0016779 od 27.07.2016.</t>
  </si>
  <si>
    <t>MESSER CROATIA PLIN d.o.o.</t>
  </si>
  <si>
    <t>53.</t>
  </si>
  <si>
    <t>OPSKRBA ELEKTRIČNOM ENERGIJOM, ev.ug. 355/16</t>
  </si>
  <si>
    <t>HEP - OPSKRBA d.o.o.</t>
  </si>
  <si>
    <t>UGOVOR ZA ODRŽAVANJE MREŽNE I SERVERSKE INFRASTRUKTURE, ev.ug. 449/16</t>
  </si>
  <si>
    <t>010-020-24-2016-EMV</t>
  </si>
  <si>
    <t>2016/S 002-0019915 od 09.09.2016.</t>
  </si>
  <si>
    <t>23.02.2017.</t>
  </si>
  <si>
    <t>27.4.2016.</t>
  </si>
  <si>
    <t>16.03.2017.</t>
  </si>
  <si>
    <t>08.07.2016.</t>
  </si>
  <si>
    <t>18.10.2016.</t>
  </si>
  <si>
    <t>11.05.2017.</t>
  </si>
  <si>
    <t>16.05.2017.</t>
  </si>
  <si>
    <t>06.06.2017.</t>
  </si>
  <si>
    <t>17.05.2017.</t>
  </si>
  <si>
    <t>12.06.2017.</t>
  </si>
  <si>
    <t>09.06.2017.</t>
  </si>
  <si>
    <t xml:space="preserve">26. </t>
  </si>
  <si>
    <t>27.</t>
  </si>
  <si>
    <t xml:space="preserve">51. </t>
  </si>
  <si>
    <t>52.</t>
  </si>
  <si>
    <t>06.07.2017.</t>
  </si>
  <si>
    <t>05.07.2017.</t>
  </si>
  <si>
    <t>29.08.2017.</t>
  </si>
  <si>
    <t>6.07.2017.</t>
  </si>
  <si>
    <t>30.08.2017.</t>
  </si>
  <si>
    <t>26.07.2017.</t>
  </si>
  <si>
    <t>27.06.2017.</t>
  </si>
  <si>
    <t>14.06.2017.</t>
  </si>
  <si>
    <t>14.08.2017.</t>
  </si>
  <si>
    <t>31.07.2017.</t>
  </si>
  <si>
    <t>15.12.2016.</t>
  </si>
  <si>
    <t>04.09.2017.</t>
  </si>
  <si>
    <t>07.07.2017.</t>
  </si>
  <si>
    <t>21.03.2017.</t>
  </si>
  <si>
    <t>ꟷ</t>
  </si>
  <si>
    <t>POTROŠNI MATERIJAL, TESTOVI I OSTALO ZA MIKROBIOLOGIJU,    Grupa 1. Kontrolna sredstva za autoklav, ev.ug. 244/16</t>
  </si>
  <si>
    <t>04.01.2017.</t>
  </si>
  <si>
    <t>5.10.2017.</t>
  </si>
  <si>
    <t>16.03.2016. 
1 godina</t>
  </si>
  <si>
    <t>29.03.2016.
1 godina</t>
  </si>
  <si>
    <t>04.05.2016. 
1 godina</t>
  </si>
  <si>
    <t>09.05.2016.
1 godina</t>
  </si>
  <si>
    <t>12.05.2016. 
1 godina</t>
  </si>
  <si>
    <t>18.05.2016. 
1 godina</t>
  </si>
  <si>
    <t>19.05.2016. 
1 godina</t>
  </si>
  <si>
    <t>01.06.2016. 
1 godina</t>
  </si>
  <si>
    <t>03.06.2016. 
1 godina</t>
  </si>
  <si>
    <t>21.06.2016.
1 godina</t>
  </si>
  <si>
    <t>13.07.2016. 
1 godina</t>
  </si>
  <si>
    <t>25.07.2016. 
1 godina</t>
  </si>
  <si>
    <t>26.07.2016. 
1 godina</t>
  </si>
  <si>
    <t>08.08.2016.
1 godina</t>
  </si>
  <si>
    <t>22.08.2016.
1 godina</t>
  </si>
  <si>
    <t>26.08.2016. 
1 godina</t>
  </si>
  <si>
    <t>02.09.2016. 
1 godina</t>
  </si>
  <si>
    <t>01.09.2016.
1 godina</t>
  </si>
  <si>
    <t>20.09.2016. 
1 godina</t>
  </si>
  <si>
    <t>01.08.2016. 
1 godina</t>
  </si>
  <si>
    <t>26.09.2016.
1 godina</t>
  </si>
  <si>
    <t>27.10.2016.
1 godina</t>
  </si>
  <si>
    <t>02.11.2016. 
1 godina</t>
  </si>
  <si>
    <t>02.11.2016.
1 godina</t>
  </si>
  <si>
    <t>27.12.2016.
1 godina</t>
  </si>
  <si>
    <t>31.05.2017.</t>
  </si>
  <si>
    <t>353.064,00
Izvršenje po aneksu A-172/2017:
87.832,00</t>
  </si>
  <si>
    <t>POTROŠNI MATERIJAL, TESTOVI I OSTALO ZA MIKROBIOLOGIJU, 
Grupa 2. Testovi za mikoplazme, ev.ug. 249/16</t>
  </si>
  <si>
    <t>POTROŠNI MATERIJAL, TESTOVI I OSTALO ZA MIKROBIOLOGIJU, Grupa 8. API testovi i reagensi, 
ev.ug. 251/16</t>
  </si>
  <si>
    <t>Potreba za povećanim količinama uslijed povećanja  broja uzoraka čiji se broj na godišnjoj razini ne može ukupno odreditit.</t>
  </si>
  <si>
    <t>17.06.2017.</t>
  </si>
  <si>
    <t>LABORATORIJSKA PLASTIKA - 
Grupa 5. Nastavci za pipete i pipete, ev.ug, 161/16</t>
  </si>
  <si>
    <t>19.05.2017.</t>
  </si>
  <si>
    <t>31.7.2017.</t>
  </si>
  <si>
    <t>Potreba za povećanim količinima cijepiva zbog izvanrednih  zahtjeva za cijepljenjem osoblja MORH-a.</t>
  </si>
  <si>
    <t>Povećanje iznosa potrošnje za gorivo zbog nemogućnosti predviđanja oscilacija cijena goriva na tržištu.</t>
  </si>
  <si>
    <r>
      <rPr>
        <sz val="11"/>
        <color indexed="8"/>
        <rFont val="Calibri"/>
        <family val="2"/>
        <charset val="238"/>
        <scheme val="minor"/>
      </rPr>
      <t>03.07.2017.</t>
    </r>
  </si>
  <si>
    <t>Povećanje narudžbi testova za dokazivanje toksina C. dificile zbog važnosti hitne dijagnostike uslijed porasta broja oboljelih.</t>
  </si>
  <si>
    <t>LABORATORIJSKA PLASTIKA - 
Grupa 1. Brisevi, ev.ug, 164/16</t>
  </si>
  <si>
    <t>KITOVI REAGENSI I OSTALI POTROŠNI MATERIJAL ZA MULTIPLEX I REAL-TIME PCR TESTOVE, Grupa 1. Kitovi, reagensi i ostali potrošni materijal na MCE-202 Multina uređaju, 
ev.ug. 203/16</t>
  </si>
  <si>
    <t>20.11.2017.</t>
  </si>
  <si>
    <t>01.12.2017.</t>
  </si>
  <si>
    <t>31.12.2017.</t>
  </si>
  <si>
    <t>KING ICT d.o.o., ZAGREB</t>
  </si>
  <si>
    <t>13.06.2016.  
1 godina</t>
  </si>
  <si>
    <t>30.10.2017.</t>
  </si>
  <si>
    <t>Potreba za povećanim količinima cjepiva zbog porasta potražnje građana zbog manjka cijepiva u regiji i povećanih zahtjeva za cijepljenjem osoblja MORH-a.</t>
  </si>
  <si>
    <t>Prekoračenje iznosa zbog provedbe zajedničke nabave putem Ureda za javnu nabavu.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</si>
</sst>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14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i/>
      <sz val="10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color rgb="FF000000"/>
      <name val="Calibri   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09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left" vertical="center" wrapText="1"/>
    </xf>
    <xf numFmtId="4" fontId="5" fillId="0" borderId="2" xfId="0" applyNumberFormat="1" applyFont="1" applyBorder="1" applyAlignment="1">
      <alignment horizontal="left" vertical="center" wrapText="1"/>
    </xf>
    <xf numFmtId="14" fontId="4" fillId="0" borderId="2" xfId="0" applyNumberFormat="1" applyFont="1" applyBorder="1" applyAlignment="1">
      <alignment horizontal="left" vertical="center" wrapText="1"/>
    </xf>
    <xf numFmtId="4" fontId="4" fillId="0" borderId="2" xfId="0" applyNumberFormat="1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right" vertical="center" wrapText="1"/>
    </xf>
    <xf numFmtId="49" fontId="5" fillId="3" borderId="2" xfId="0" applyNumberFormat="1" applyFont="1" applyFill="1" applyBorder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left" vertical="center" wrapText="1"/>
    </xf>
    <xf numFmtId="4" fontId="5" fillId="3" borderId="2" xfId="0" applyNumberFormat="1" applyFont="1" applyFill="1" applyBorder="1" applyAlignment="1">
      <alignment horizontal="left" vertical="center" wrapText="1"/>
    </xf>
    <xf numFmtId="14" fontId="5" fillId="4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left" vertical="center" wrapText="1"/>
    </xf>
    <xf numFmtId="14" fontId="4" fillId="3" borderId="2" xfId="0" applyNumberFormat="1" applyFont="1" applyFill="1" applyBorder="1" applyAlignment="1">
      <alignment horizontal="left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right" vertical="center" wrapText="1"/>
    </xf>
    <xf numFmtId="164" fontId="5" fillId="3" borderId="2" xfId="0" applyNumberFormat="1" applyFont="1" applyFill="1" applyBorder="1" applyAlignment="1">
      <alignment horizontal="right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14" fontId="4" fillId="0" borderId="3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5" fillId="3" borderId="4" xfId="0" applyNumberFormat="1" applyFont="1" applyFill="1" applyBorder="1" applyAlignment="1">
      <alignment horizontal="center" vertical="center" wrapText="1"/>
    </xf>
    <xf numFmtId="164" fontId="5" fillId="3" borderId="3" xfId="0" applyNumberFormat="1" applyFont="1" applyFill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64" fontId="4" fillId="0" borderId="0" xfId="0" applyNumberFormat="1" applyFont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center" vertical="top" wrapText="1"/>
    </xf>
    <xf numFmtId="0" fontId="5" fillId="0" borderId="0" xfId="0" applyFont="1" applyAlignment="1">
      <alignment vertical="top" wrapText="1"/>
    </xf>
    <xf numFmtId="49" fontId="4" fillId="3" borderId="2" xfId="0" applyNumberFormat="1" applyFont="1" applyFill="1" applyBorder="1" applyAlignment="1">
      <alignment vertical="center" wrapText="1"/>
    </xf>
    <xf numFmtId="14" fontId="4" fillId="3" borderId="2" xfId="0" applyNumberFormat="1" applyFont="1" applyFill="1" applyBorder="1" applyAlignment="1">
      <alignment horizontal="right" vertical="center" wrapText="1"/>
    </xf>
    <xf numFmtId="49" fontId="4" fillId="3" borderId="2" xfId="0" applyNumberFormat="1" applyFont="1" applyFill="1" applyBorder="1" applyAlignment="1">
      <alignment horizontal="center" vertical="top" wrapText="1"/>
    </xf>
    <xf numFmtId="49" fontId="4" fillId="0" borderId="0" xfId="0" applyNumberFormat="1" applyFont="1" applyAlignment="1">
      <alignment horizontal="center" vertical="top" wrapText="1"/>
    </xf>
    <xf numFmtId="49" fontId="4" fillId="0" borderId="0" xfId="0" applyNumberFormat="1" applyFont="1" applyAlignment="1">
      <alignment vertical="top" wrapText="1"/>
    </xf>
    <xf numFmtId="14" fontId="4" fillId="0" borderId="0" xfId="0" applyNumberFormat="1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right" vertical="top" wrapText="1"/>
    </xf>
    <xf numFmtId="0" fontId="11" fillId="0" borderId="3" xfId="0" applyFont="1" applyBorder="1" applyAlignment="1">
      <alignment wrapText="1"/>
    </xf>
    <xf numFmtId="4" fontId="4" fillId="0" borderId="0" xfId="0" applyNumberFormat="1" applyFont="1" applyAlignment="1">
      <alignment vertical="top" wrapText="1"/>
    </xf>
    <xf numFmtId="164" fontId="5" fillId="0" borderId="4" xfId="0" applyNumberFormat="1" applyFont="1" applyBorder="1" applyAlignment="1">
      <alignment horizontal="right" vertical="center" wrapText="1"/>
    </xf>
    <xf numFmtId="164" fontId="12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0" fontId="13" fillId="0" borderId="3" xfId="0" applyFont="1" applyFill="1" applyBorder="1" applyAlignment="1">
      <alignment vertical="top" wrapText="1"/>
    </xf>
    <xf numFmtId="164" fontId="11" fillId="0" borderId="3" xfId="0" applyNumberFormat="1" applyFont="1" applyBorder="1" applyAlignment="1">
      <alignment horizontal="left" vertical="center" wrapText="1"/>
    </xf>
    <xf numFmtId="164" fontId="4" fillId="3" borderId="4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vertical="top" wrapText="1"/>
    </xf>
    <xf numFmtId="164" fontId="4" fillId="3" borderId="4" xfId="0" applyNumberFormat="1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14" fontId="4" fillId="3" borderId="4" xfId="0" applyNumberFormat="1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4" fontId="4" fillId="3" borderId="4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left" vertical="center" wrapText="1"/>
    </xf>
    <xf numFmtId="4" fontId="5" fillId="3" borderId="4" xfId="0" applyNumberFormat="1" applyFont="1" applyFill="1" applyBorder="1" applyAlignment="1">
      <alignment horizontal="left" vertical="center" wrapText="1"/>
    </xf>
    <xf numFmtId="4" fontId="5" fillId="3" borderId="3" xfId="0" applyNumberFormat="1" applyFont="1" applyFill="1" applyBorder="1" applyAlignment="1">
      <alignment horizontal="left" vertical="center" wrapText="1"/>
    </xf>
    <xf numFmtId="14" fontId="4" fillId="3" borderId="4" xfId="0" applyNumberFormat="1" applyFont="1" applyFill="1" applyBorder="1" applyAlignment="1">
      <alignment horizontal="left" vertical="center" wrapText="1"/>
    </xf>
    <xf numFmtId="14" fontId="4" fillId="3" borderId="3" xfId="0" applyNumberFormat="1" applyFont="1" applyFill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left" vertical="center" wrapText="1"/>
    </xf>
    <xf numFmtId="14" fontId="4" fillId="0" borderId="3" xfId="0" applyNumberFormat="1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left" vertical="center" wrapText="1"/>
    </xf>
    <xf numFmtId="4" fontId="4" fillId="0" borderId="3" xfId="0" applyNumberFormat="1" applyFont="1" applyBorder="1" applyAlignment="1">
      <alignment horizontal="lef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right" vertical="center" wrapText="1"/>
    </xf>
    <xf numFmtId="164" fontId="4" fillId="3" borderId="4" xfId="0" applyNumberFormat="1" applyFont="1" applyFill="1" applyBorder="1" applyAlignment="1">
      <alignment horizontal="right" vertical="center" wrapText="1"/>
    </xf>
    <xf numFmtId="164" fontId="4" fillId="3" borderId="3" xfId="0" applyNumberFormat="1" applyFont="1" applyFill="1" applyBorder="1" applyAlignment="1">
      <alignment horizontal="righ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14" fontId="5" fillId="0" borderId="4" xfId="0" applyNumberFormat="1" applyFont="1" applyBorder="1" applyAlignment="1">
      <alignment horizontal="left" vertical="center" wrapText="1"/>
    </xf>
    <xf numFmtId="14" fontId="5" fillId="0" borderId="3" xfId="0" applyNumberFormat="1" applyFont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5" fillId="0" borderId="3" xfId="0" applyNumberFormat="1" applyFont="1" applyBorder="1" applyAlignment="1">
      <alignment horizontal="right" vertical="center" wrapText="1"/>
    </xf>
    <xf numFmtId="49" fontId="4" fillId="4" borderId="4" xfId="0" applyNumberFormat="1" applyFont="1" applyFill="1" applyBorder="1" applyAlignment="1">
      <alignment horizontal="left" vertical="center" wrapText="1"/>
    </xf>
    <xf numFmtId="49" fontId="4" fillId="4" borderId="3" xfId="0" applyNumberFormat="1" applyFont="1" applyFill="1" applyBorder="1" applyAlignment="1">
      <alignment horizontal="left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tabSelected="1" zoomScaleNormal="100" workbookViewId="0">
      <selection activeCell="I1" sqref="I1"/>
    </sheetView>
  </sheetViews>
  <sheetFormatPr defaultRowHeight="12.75"/>
  <cols>
    <col min="1" max="1" width="7" style="46" customWidth="1"/>
    <col min="2" max="2" width="29.28515625" style="47" customWidth="1"/>
    <col min="3" max="3" width="18.28515625" style="47" customWidth="1"/>
    <col min="4" max="4" width="18.7109375" style="48" customWidth="1"/>
    <col min="5" max="5" width="20.7109375" style="49" customWidth="1"/>
    <col min="6" max="6" width="14.28515625" style="49" customWidth="1"/>
    <col min="7" max="7" width="15.5703125" style="50" customWidth="1"/>
    <col min="8" max="8" width="16.85546875" style="48" customWidth="1"/>
    <col min="9" max="9" width="14.7109375" style="49" customWidth="1"/>
    <col min="10" max="10" width="15.85546875" style="51" customWidth="1"/>
    <col min="11" max="11" width="11" style="38" bestFit="1" customWidth="1"/>
    <col min="12" max="12" width="12.7109375" style="38" customWidth="1"/>
    <col min="13" max="16384" width="9.140625" style="38"/>
  </cols>
  <sheetData>
    <row r="1" spans="1:12" s="37" customFormat="1" ht="67.5" customHeight="1">
      <c r="A1" s="1" t="s">
        <v>2</v>
      </c>
      <c r="B1" s="2" t="s">
        <v>3</v>
      </c>
      <c r="C1" s="2" t="s">
        <v>0</v>
      </c>
      <c r="D1" s="3" t="s">
        <v>4</v>
      </c>
      <c r="E1" s="4" t="s">
        <v>5</v>
      </c>
      <c r="F1" s="4" t="s">
        <v>6</v>
      </c>
      <c r="G1" s="2" t="s">
        <v>10</v>
      </c>
      <c r="H1" s="3" t="s">
        <v>7</v>
      </c>
      <c r="I1" s="4" t="s">
        <v>8</v>
      </c>
      <c r="J1" s="2" t="s">
        <v>9</v>
      </c>
    </row>
    <row r="2" spans="1:12" ht="51">
      <c r="A2" s="26" t="s">
        <v>11</v>
      </c>
      <c r="B2" s="6" t="s">
        <v>29</v>
      </c>
      <c r="C2" s="6" t="s">
        <v>12</v>
      </c>
      <c r="D2" s="7" t="s">
        <v>13</v>
      </c>
      <c r="E2" s="8" t="s">
        <v>14</v>
      </c>
      <c r="F2" s="14">
        <v>12411</v>
      </c>
      <c r="G2" s="5" t="s">
        <v>206</v>
      </c>
      <c r="H2" s="9" t="s">
        <v>1</v>
      </c>
      <c r="I2" s="32" t="s">
        <v>175</v>
      </c>
      <c r="J2" s="14">
        <v>2459.96</v>
      </c>
      <c r="L2" s="39"/>
    </row>
    <row r="3" spans="1:12" ht="54.75" customHeight="1">
      <c r="A3" s="26" t="s">
        <v>15</v>
      </c>
      <c r="B3" s="5" t="s">
        <v>30</v>
      </c>
      <c r="C3" s="5" t="s">
        <v>12</v>
      </c>
      <c r="D3" s="9" t="s">
        <v>13</v>
      </c>
      <c r="E3" s="10" t="s">
        <v>14</v>
      </c>
      <c r="F3" s="14">
        <v>29601.279999999999</v>
      </c>
      <c r="G3" s="5" t="s">
        <v>207</v>
      </c>
      <c r="H3" s="9" t="s">
        <v>16</v>
      </c>
      <c r="I3" s="11" t="s">
        <v>173</v>
      </c>
      <c r="J3" s="14">
        <v>7270</v>
      </c>
      <c r="L3" s="39"/>
    </row>
    <row r="4" spans="1:12" ht="36" customHeight="1">
      <c r="A4" s="26" t="s">
        <v>17</v>
      </c>
      <c r="B4" s="5" t="s">
        <v>18</v>
      </c>
      <c r="C4" s="5" t="s">
        <v>19</v>
      </c>
      <c r="D4" s="9" t="s">
        <v>20</v>
      </c>
      <c r="E4" s="10" t="s">
        <v>14</v>
      </c>
      <c r="F4" s="14">
        <v>199856</v>
      </c>
      <c r="G4" s="5" t="s">
        <v>31</v>
      </c>
      <c r="H4" s="9" t="s">
        <v>21</v>
      </c>
      <c r="I4" s="12" t="s">
        <v>174</v>
      </c>
      <c r="J4" s="14">
        <v>199856</v>
      </c>
      <c r="L4" s="39"/>
    </row>
    <row r="5" spans="1:12" ht="46.5" customHeight="1">
      <c r="A5" s="26" t="s">
        <v>22</v>
      </c>
      <c r="B5" s="5" t="s">
        <v>32</v>
      </c>
      <c r="C5" s="5" t="s">
        <v>23</v>
      </c>
      <c r="D5" s="9" t="s">
        <v>24</v>
      </c>
      <c r="E5" s="10" t="s">
        <v>14</v>
      </c>
      <c r="F5" s="14">
        <v>190140</v>
      </c>
      <c r="G5" s="5" t="s">
        <v>208</v>
      </c>
      <c r="H5" s="9" t="s">
        <v>25</v>
      </c>
      <c r="I5" s="13" t="s">
        <v>178</v>
      </c>
      <c r="J5" s="14">
        <v>183762</v>
      </c>
      <c r="L5" s="39"/>
    </row>
    <row r="6" spans="1:12" ht="53.25" customHeight="1">
      <c r="A6" s="26" t="s">
        <v>26</v>
      </c>
      <c r="B6" s="5" t="s">
        <v>33</v>
      </c>
      <c r="C6" s="5" t="s">
        <v>23</v>
      </c>
      <c r="D6" s="9" t="s">
        <v>24</v>
      </c>
      <c r="E6" s="10" t="s">
        <v>14</v>
      </c>
      <c r="F6" s="14">
        <v>34046.980000000003</v>
      </c>
      <c r="G6" s="5" t="s">
        <v>208</v>
      </c>
      <c r="H6" s="9" t="s">
        <v>27</v>
      </c>
      <c r="I6" s="13" t="s">
        <v>179</v>
      </c>
      <c r="J6" s="14">
        <v>28158.99</v>
      </c>
      <c r="L6" s="39"/>
    </row>
    <row r="7" spans="1:12" ht="43.5" customHeight="1">
      <c r="A7" s="27" t="s">
        <v>28</v>
      </c>
      <c r="B7" s="6" t="s">
        <v>237</v>
      </c>
      <c r="C7" s="6" t="s">
        <v>23</v>
      </c>
      <c r="D7" s="7" t="s">
        <v>24</v>
      </c>
      <c r="E7" s="8" t="s">
        <v>14</v>
      </c>
      <c r="F7" s="16">
        <v>25724.22</v>
      </c>
      <c r="G7" s="5" t="s">
        <v>208</v>
      </c>
      <c r="H7" s="7" t="s">
        <v>27</v>
      </c>
      <c r="I7" s="13" t="s">
        <v>238</v>
      </c>
      <c r="J7" s="14">
        <v>17853.87</v>
      </c>
      <c r="L7" s="39"/>
    </row>
    <row r="8" spans="1:12" ht="43.5" customHeight="1">
      <c r="A8" s="27" t="s">
        <v>36</v>
      </c>
      <c r="B8" s="6" t="s">
        <v>244</v>
      </c>
      <c r="C8" s="6" t="s">
        <v>23</v>
      </c>
      <c r="D8" s="7" t="s">
        <v>24</v>
      </c>
      <c r="E8" s="8" t="s">
        <v>14</v>
      </c>
      <c r="F8" s="16">
        <v>102770</v>
      </c>
      <c r="G8" s="6" t="s">
        <v>209</v>
      </c>
      <c r="H8" s="7" t="s">
        <v>34</v>
      </c>
      <c r="I8" s="15" t="s">
        <v>242</v>
      </c>
      <c r="J8" s="16">
        <v>54441</v>
      </c>
      <c r="L8" s="39"/>
    </row>
    <row r="9" spans="1:12" ht="65.25" customHeight="1">
      <c r="A9" s="27" t="s">
        <v>37</v>
      </c>
      <c r="B9" s="6" t="s">
        <v>35</v>
      </c>
      <c r="C9" s="6" t="s">
        <v>23</v>
      </c>
      <c r="D9" s="7" t="s">
        <v>24</v>
      </c>
      <c r="E9" s="8" t="s">
        <v>14</v>
      </c>
      <c r="F9" s="16">
        <v>179110</v>
      </c>
      <c r="G9" s="6" t="s">
        <v>209</v>
      </c>
      <c r="H9" s="7" t="s">
        <v>34</v>
      </c>
      <c r="I9" s="15" t="s">
        <v>180</v>
      </c>
      <c r="J9" s="16">
        <v>166420</v>
      </c>
      <c r="L9" s="39"/>
    </row>
    <row r="10" spans="1:12" ht="54.75" customHeight="1">
      <c r="A10" s="27" t="s">
        <v>40</v>
      </c>
      <c r="B10" s="6" t="s">
        <v>38</v>
      </c>
      <c r="C10" s="6" t="s">
        <v>39</v>
      </c>
      <c r="D10" s="7" t="s">
        <v>42</v>
      </c>
      <c r="E10" s="8" t="s">
        <v>14</v>
      </c>
      <c r="F10" s="16">
        <v>317254</v>
      </c>
      <c r="G10" s="6" t="s">
        <v>210</v>
      </c>
      <c r="H10" s="7" t="s">
        <v>41</v>
      </c>
      <c r="I10" s="15" t="s">
        <v>181</v>
      </c>
      <c r="J10" s="16">
        <v>253640.84</v>
      </c>
      <c r="L10" s="39"/>
    </row>
    <row r="11" spans="1:12" ht="64.5" customHeight="1">
      <c r="A11" s="27" t="s">
        <v>43</v>
      </c>
      <c r="B11" s="6" t="s">
        <v>44</v>
      </c>
      <c r="C11" s="6" t="s">
        <v>45</v>
      </c>
      <c r="D11" s="7"/>
      <c r="E11" s="8" t="s">
        <v>46</v>
      </c>
      <c r="F11" s="16">
        <v>348640</v>
      </c>
      <c r="G11" s="6" t="s">
        <v>211</v>
      </c>
      <c r="H11" s="7" t="s">
        <v>47</v>
      </c>
      <c r="I11" s="15" t="s">
        <v>231</v>
      </c>
      <c r="J11" s="16" t="s">
        <v>232</v>
      </c>
      <c r="L11" s="39"/>
    </row>
    <row r="12" spans="1:12" ht="63.75">
      <c r="A12" s="28" t="s">
        <v>48</v>
      </c>
      <c r="B12" s="17" t="s">
        <v>67</v>
      </c>
      <c r="C12" s="17"/>
      <c r="D12" s="18" t="s">
        <v>70</v>
      </c>
      <c r="E12" s="19" t="s">
        <v>71</v>
      </c>
      <c r="F12" s="25">
        <v>128974.52</v>
      </c>
      <c r="G12" s="17" t="s">
        <v>212</v>
      </c>
      <c r="H12" s="18" t="s">
        <v>68</v>
      </c>
      <c r="I12" s="29" t="s">
        <v>231</v>
      </c>
      <c r="J12" s="25">
        <v>131543.32999999999</v>
      </c>
      <c r="L12" s="39"/>
    </row>
    <row r="13" spans="1:12" ht="16.5" customHeight="1">
      <c r="A13" s="107" t="s">
        <v>61</v>
      </c>
      <c r="B13" s="79" t="s">
        <v>245</v>
      </c>
      <c r="C13" s="79" t="s">
        <v>49</v>
      </c>
      <c r="D13" s="97" t="s">
        <v>50</v>
      </c>
      <c r="E13" s="99" t="s">
        <v>14</v>
      </c>
      <c r="F13" s="101">
        <v>199984.9</v>
      </c>
      <c r="G13" s="79" t="s">
        <v>213</v>
      </c>
      <c r="H13" s="97" t="s">
        <v>51</v>
      </c>
      <c r="I13" s="105" t="s">
        <v>182</v>
      </c>
      <c r="J13" s="54">
        <v>296687.53000000003</v>
      </c>
      <c r="L13" s="39"/>
    </row>
    <row r="14" spans="1:12" ht="99" customHeight="1">
      <c r="A14" s="108"/>
      <c r="B14" s="80"/>
      <c r="C14" s="80"/>
      <c r="D14" s="98"/>
      <c r="E14" s="100"/>
      <c r="F14" s="102"/>
      <c r="G14" s="80"/>
      <c r="H14" s="98"/>
      <c r="I14" s="106"/>
      <c r="J14" s="57" t="s">
        <v>235</v>
      </c>
      <c r="L14" s="39"/>
    </row>
    <row r="15" spans="1:12" ht="69.75" customHeight="1">
      <c r="A15" s="28" t="s">
        <v>62</v>
      </c>
      <c r="B15" s="17" t="s">
        <v>64</v>
      </c>
      <c r="C15" s="17"/>
      <c r="D15" s="18"/>
      <c r="E15" s="19" t="s">
        <v>71</v>
      </c>
      <c r="F15" s="25">
        <v>542098.56999999995</v>
      </c>
      <c r="G15" s="17" t="s">
        <v>214</v>
      </c>
      <c r="H15" s="18" t="s">
        <v>65</v>
      </c>
      <c r="I15" s="29" t="s">
        <v>231</v>
      </c>
      <c r="J15" s="25">
        <v>551033.93000000005</v>
      </c>
      <c r="K15" s="39"/>
      <c r="L15" s="39"/>
    </row>
    <row r="16" spans="1:12" ht="50.25" customHeight="1">
      <c r="A16" s="27" t="s">
        <v>63</v>
      </c>
      <c r="B16" s="6" t="s">
        <v>57</v>
      </c>
      <c r="C16" s="6" t="s">
        <v>58</v>
      </c>
      <c r="D16" s="7" t="s">
        <v>59</v>
      </c>
      <c r="E16" s="8" t="s">
        <v>14</v>
      </c>
      <c r="F16" s="16">
        <v>595400</v>
      </c>
      <c r="G16" s="6" t="s">
        <v>60</v>
      </c>
      <c r="H16" s="7" t="s">
        <v>51</v>
      </c>
      <c r="I16" s="20" t="s">
        <v>176</v>
      </c>
      <c r="J16" s="16">
        <v>595400</v>
      </c>
      <c r="L16" s="39"/>
    </row>
    <row r="17" spans="1:12" ht="89.25" customHeight="1">
      <c r="A17" s="27" t="s">
        <v>66</v>
      </c>
      <c r="B17" s="6" t="s">
        <v>55</v>
      </c>
      <c r="C17" s="6" t="s">
        <v>49</v>
      </c>
      <c r="D17" s="7" t="s">
        <v>50</v>
      </c>
      <c r="E17" s="8" t="s">
        <v>14</v>
      </c>
      <c r="F17" s="16">
        <v>193224.31</v>
      </c>
      <c r="G17" s="6" t="s">
        <v>250</v>
      </c>
      <c r="H17" s="7" t="s">
        <v>56</v>
      </c>
      <c r="I17" s="15" t="s">
        <v>183</v>
      </c>
      <c r="J17" s="16">
        <v>49635.85</v>
      </c>
      <c r="L17" s="39"/>
    </row>
    <row r="18" spans="1:12" ht="50.25" customHeight="1">
      <c r="A18" s="27" t="s">
        <v>69</v>
      </c>
      <c r="B18" s="6" t="s">
        <v>52</v>
      </c>
      <c r="C18" s="6" t="s">
        <v>53</v>
      </c>
      <c r="D18" s="7"/>
      <c r="E18" s="8" t="s">
        <v>46</v>
      </c>
      <c r="F18" s="16">
        <v>250000</v>
      </c>
      <c r="G18" s="6" t="s">
        <v>215</v>
      </c>
      <c r="H18" s="7" t="s">
        <v>54</v>
      </c>
      <c r="I18" s="15" t="s">
        <v>236</v>
      </c>
      <c r="J18" s="16">
        <v>192800</v>
      </c>
      <c r="L18" s="39"/>
    </row>
    <row r="19" spans="1:12" ht="54.75" customHeight="1">
      <c r="A19" s="27" t="s">
        <v>82</v>
      </c>
      <c r="B19" s="6" t="s">
        <v>203</v>
      </c>
      <c r="C19" s="6" t="s">
        <v>72</v>
      </c>
      <c r="D19" s="7" t="s">
        <v>73</v>
      </c>
      <c r="E19" s="8" t="s">
        <v>14</v>
      </c>
      <c r="F19" s="16">
        <v>67570</v>
      </c>
      <c r="G19" s="6" t="s">
        <v>216</v>
      </c>
      <c r="H19" s="7" t="s">
        <v>1</v>
      </c>
      <c r="I19" s="15" t="s">
        <v>183</v>
      </c>
      <c r="J19" s="16">
        <v>49434.5</v>
      </c>
      <c r="L19" s="39"/>
    </row>
    <row r="20" spans="1:12" ht="18.75" customHeight="1">
      <c r="A20" s="93" t="s">
        <v>83</v>
      </c>
      <c r="B20" s="79" t="s">
        <v>233</v>
      </c>
      <c r="C20" s="79" t="s">
        <v>72</v>
      </c>
      <c r="D20" s="97" t="s">
        <v>73</v>
      </c>
      <c r="E20" s="99" t="s">
        <v>14</v>
      </c>
      <c r="F20" s="101">
        <v>91825</v>
      </c>
      <c r="G20" s="79" t="s">
        <v>216</v>
      </c>
      <c r="H20" s="97" t="s">
        <v>74</v>
      </c>
      <c r="I20" s="105" t="s">
        <v>188</v>
      </c>
      <c r="J20" s="33">
        <v>111740</v>
      </c>
      <c r="L20" s="39"/>
    </row>
    <row r="21" spans="1:12" ht="96">
      <c r="A21" s="94"/>
      <c r="B21" s="80"/>
      <c r="C21" s="80"/>
      <c r="D21" s="98"/>
      <c r="E21" s="100"/>
      <c r="F21" s="102"/>
      <c r="G21" s="80"/>
      <c r="H21" s="98"/>
      <c r="I21" s="106"/>
      <c r="J21" s="30" t="s">
        <v>235</v>
      </c>
      <c r="L21" s="39"/>
    </row>
    <row r="22" spans="1:12" ht="63.75">
      <c r="A22" s="26" t="s">
        <v>84</v>
      </c>
      <c r="B22" s="6" t="s">
        <v>75</v>
      </c>
      <c r="C22" s="6" t="s">
        <v>72</v>
      </c>
      <c r="D22" s="7" t="s">
        <v>73</v>
      </c>
      <c r="E22" s="8" t="s">
        <v>14</v>
      </c>
      <c r="F22" s="16">
        <v>30652.5</v>
      </c>
      <c r="G22" s="6" t="s">
        <v>216</v>
      </c>
      <c r="H22" s="7" t="s">
        <v>76</v>
      </c>
      <c r="I22" s="15" t="s">
        <v>189</v>
      </c>
      <c r="J22" s="16">
        <v>19617.599999999999</v>
      </c>
      <c r="L22" s="39"/>
    </row>
    <row r="23" spans="1:12" ht="16.5" customHeight="1">
      <c r="A23" s="93" t="s">
        <v>85</v>
      </c>
      <c r="B23" s="79" t="s">
        <v>77</v>
      </c>
      <c r="C23" s="79" t="s">
        <v>72</v>
      </c>
      <c r="D23" s="97" t="s">
        <v>73</v>
      </c>
      <c r="E23" s="99" t="s">
        <v>14</v>
      </c>
      <c r="F23" s="101">
        <v>23378</v>
      </c>
      <c r="G23" s="79" t="s">
        <v>216</v>
      </c>
      <c r="H23" s="97" t="s">
        <v>74</v>
      </c>
      <c r="I23" s="105" t="s">
        <v>190</v>
      </c>
      <c r="J23" s="33">
        <f>18589.65+7622.4</f>
        <v>26212.050000000003</v>
      </c>
      <c r="L23" s="39"/>
    </row>
    <row r="24" spans="1:12" ht="96">
      <c r="A24" s="94"/>
      <c r="B24" s="80"/>
      <c r="C24" s="80"/>
      <c r="D24" s="98"/>
      <c r="E24" s="100"/>
      <c r="F24" s="102"/>
      <c r="G24" s="80"/>
      <c r="H24" s="98"/>
      <c r="I24" s="106"/>
      <c r="J24" s="31" t="s">
        <v>235</v>
      </c>
      <c r="L24" s="39"/>
    </row>
    <row r="25" spans="1:12" ht="16.5" customHeight="1">
      <c r="A25" s="93" t="s">
        <v>86</v>
      </c>
      <c r="B25" s="79" t="s">
        <v>78</v>
      </c>
      <c r="C25" s="79" t="s">
        <v>72</v>
      </c>
      <c r="D25" s="97" t="s">
        <v>73</v>
      </c>
      <c r="E25" s="99" t="s">
        <v>14</v>
      </c>
      <c r="F25" s="101">
        <v>124180.5</v>
      </c>
      <c r="G25" s="79" t="s">
        <v>216</v>
      </c>
      <c r="H25" s="97" t="s">
        <v>1</v>
      </c>
      <c r="I25" s="95" t="s">
        <v>182</v>
      </c>
      <c r="J25" s="33">
        <v>128346</v>
      </c>
      <c r="L25" s="39"/>
    </row>
    <row r="26" spans="1:12" ht="96">
      <c r="A26" s="94"/>
      <c r="B26" s="80"/>
      <c r="C26" s="80"/>
      <c r="D26" s="98"/>
      <c r="E26" s="100"/>
      <c r="F26" s="102"/>
      <c r="G26" s="80"/>
      <c r="H26" s="98"/>
      <c r="I26" s="96"/>
      <c r="J26" s="31" t="s">
        <v>235</v>
      </c>
      <c r="L26" s="39"/>
    </row>
    <row r="27" spans="1:12" ht="57" customHeight="1">
      <c r="A27" s="26" t="s">
        <v>87</v>
      </c>
      <c r="B27" s="6" t="s">
        <v>79</v>
      </c>
      <c r="C27" s="6" t="s">
        <v>72</v>
      </c>
      <c r="D27" s="7" t="s">
        <v>73</v>
      </c>
      <c r="E27" s="8" t="s">
        <v>14</v>
      </c>
      <c r="F27" s="16">
        <v>65593</v>
      </c>
      <c r="G27" s="6" t="s">
        <v>216</v>
      </c>
      <c r="H27" s="7" t="s">
        <v>1</v>
      </c>
      <c r="I27" s="13" t="s">
        <v>191</v>
      </c>
      <c r="J27" s="16">
        <v>63735</v>
      </c>
      <c r="K27" s="40"/>
      <c r="L27" s="39"/>
    </row>
    <row r="28" spans="1:12" ht="16.5" customHeight="1">
      <c r="A28" s="93" t="s">
        <v>88</v>
      </c>
      <c r="B28" s="79" t="s">
        <v>80</v>
      </c>
      <c r="C28" s="79" t="s">
        <v>72</v>
      </c>
      <c r="D28" s="97" t="s">
        <v>73</v>
      </c>
      <c r="E28" s="99" t="s">
        <v>14</v>
      </c>
      <c r="F28" s="101">
        <v>32338.7</v>
      </c>
      <c r="G28" s="79" t="s">
        <v>216</v>
      </c>
      <c r="H28" s="97" t="s">
        <v>1</v>
      </c>
      <c r="I28" s="105" t="s">
        <v>192</v>
      </c>
      <c r="J28" s="33">
        <v>66570.570000000007</v>
      </c>
      <c r="K28" s="41"/>
      <c r="L28" s="39"/>
    </row>
    <row r="29" spans="1:12" ht="96">
      <c r="A29" s="94"/>
      <c r="B29" s="80"/>
      <c r="C29" s="80"/>
      <c r="D29" s="98"/>
      <c r="E29" s="100"/>
      <c r="F29" s="102"/>
      <c r="G29" s="80"/>
      <c r="H29" s="98"/>
      <c r="I29" s="106"/>
      <c r="J29" s="31" t="s">
        <v>235</v>
      </c>
      <c r="L29" s="39"/>
    </row>
    <row r="30" spans="1:12" ht="52.5" customHeight="1">
      <c r="A30" s="26" t="s">
        <v>89</v>
      </c>
      <c r="B30" s="6" t="s">
        <v>234</v>
      </c>
      <c r="C30" s="6" t="s">
        <v>72</v>
      </c>
      <c r="D30" s="7" t="s">
        <v>73</v>
      </c>
      <c r="E30" s="8" t="s">
        <v>14</v>
      </c>
      <c r="F30" s="16">
        <v>105998.83</v>
      </c>
      <c r="G30" s="6" t="s">
        <v>216</v>
      </c>
      <c r="H30" s="7" t="s">
        <v>74</v>
      </c>
      <c r="I30" s="13" t="s">
        <v>193</v>
      </c>
      <c r="J30" s="16">
        <f>91782.68+186</f>
        <v>91968.68</v>
      </c>
      <c r="L30" s="39"/>
    </row>
    <row r="31" spans="1:12" ht="52.5" customHeight="1">
      <c r="A31" s="26" t="s">
        <v>90</v>
      </c>
      <c r="B31" s="6" t="s">
        <v>81</v>
      </c>
      <c r="C31" s="6" t="s">
        <v>72</v>
      </c>
      <c r="D31" s="7" t="s">
        <v>73</v>
      </c>
      <c r="E31" s="8" t="s">
        <v>14</v>
      </c>
      <c r="F31" s="16">
        <v>34625</v>
      </c>
      <c r="G31" s="6" t="s">
        <v>216</v>
      </c>
      <c r="H31" s="7" t="s">
        <v>76</v>
      </c>
      <c r="I31" s="13" t="s">
        <v>194</v>
      </c>
      <c r="J31" s="14">
        <v>22852.5</v>
      </c>
      <c r="L31" s="39"/>
    </row>
    <row r="32" spans="1:12" ht="18" customHeight="1">
      <c r="A32" s="63" t="s">
        <v>184</v>
      </c>
      <c r="B32" s="71" t="s">
        <v>101</v>
      </c>
      <c r="C32" s="71" t="s">
        <v>91</v>
      </c>
      <c r="D32" s="75" t="s">
        <v>92</v>
      </c>
      <c r="E32" s="73" t="s">
        <v>71</v>
      </c>
      <c r="F32" s="89">
        <v>302866</v>
      </c>
      <c r="G32" s="71" t="s">
        <v>217</v>
      </c>
      <c r="H32" s="75" t="s">
        <v>93</v>
      </c>
      <c r="I32" s="67" t="s">
        <v>197</v>
      </c>
      <c r="J32" s="34">
        <v>331451.46999999997</v>
      </c>
      <c r="L32" s="39"/>
    </row>
    <row r="33" spans="1:13" ht="77.25" customHeight="1">
      <c r="A33" s="64"/>
      <c r="B33" s="72"/>
      <c r="C33" s="72"/>
      <c r="D33" s="76"/>
      <c r="E33" s="74"/>
      <c r="F33" s="90"/>
      <c r="G33" s="72"/>
      <c r="H33" s="76"/>
      <c r="I33" s="68"/>
      <c r="J33" s="35" t="s">
        <v>241</v>
      </c>
      <c r="L33" s="39"/>
    </row>
    <row r="34" spans="1:13" ht="57" customHeight="1">
      <c r="A34" s="26" t="s">
        <v>185</v>
      </c>
      <c r="B34" s="5" t="s">
        <v>97</v>
      </c>
      <c r="C34" s="5" t="s">
        <v>95</v>
      </c>
      <c r="D34" s="9" t="s">
        <v>96</v>
      </c>
      <c r="E34" s="10" t="s">
        <v>14</v>
      </c>
      <c r="F34" s="14">
        <v>113390</v>
      </c>
      <c r="G34" s="5" t="s">
        <v>218</v>
      </c>
      <c r="H34" s="9" t="s">
        <v>1</v>
      </c>
      <c r="I34" s="13" t="s">
        <v>204</v>
      </c>
      <c r="J34" s="14">
        <v>74250</v>
      </c>
      <c r="L34" s="39"/>
    </row>
    <row r="35" spans="1:13" ht="57" customHeight="1">
      <c r="A35" s="26" t="s">
        <v>94</v>
      </c>
      <c r="B35" s="5" t="s">
        <v>98</v>
      </c>
      <c r="C35" s="5" t="s">
        <v>95</v>
      </c>
      <c r="D35" s="9" t="s">
        <v>96</v>
      </c>
      <c r="E35" s="10" t="s">
        <v>14</v>
      </c>
      <c r="F35" s="14">
        <v>58861</v>
      </c>
      <c r="G35" s="6" t="s">
        <v>218</v>
      </c>
      <c r="H35" s="9" t="s">
        <v>1</v>
      </c>
      <c r="I35" s="13" t="s">
        <v>200</v>
      </c>
      <c r="J35" s="14">
        <v>17743</v>
      </c>
      <c r="L35" s="39"/>
    </row>
    <row r="36" spans="1:13" ht="20.25" customHeight="1">
      <c r="A36" s="63" t="s">
        <v>102</v>
      </c>
      <c r="B36" s="63" t="s">
        <v>157</v>
      </c>
      <c r="C36" s="63"/>
      <c r="D36" s="65"/>
      <c r="E36" s="69" t="s">
        <v>71</v>
      </c>
      <c r="F36" s="61">
        <v>289063.09999999998</v>
      </c>
      <c r="G36" s="63" t="s">
        <v>225</v>
      </c>
      <c r="H36" s="65" t="s">
        <v>158</v>
      </c>
      <c r="I36" s="67" t="s">
        <v>239</v>
      </c>
      <c r="J36" s="59">
        <v>401845.45</v>
      </c>
      <c r="L36" s="39"/>
    </row>
    <row r="37" spans="1:13" ht="77.25" customHeight="1">
      <c r="A37" s="64"/>
      <c r="B37" s="64"/>
      <c r="C37" s="64"/>
      <c r="D37" s="66"/>
      <c r="E37" s="70"/>
      <c r="F37" s="62"/>
      <c r="G37" s="64"/>
      <c r="H37" s="66"/>
      <c r="I37" s="68"/>
      <c r="J37" s="60" t="s">
        <v>253</v>
      </c>
      <c r="L37" s="55"/>
      <c r="M37" s="56"/>
    </row>
    <row r="38" spans="1:13" ht="67.5" customHeight="1">
      <c r="A38" s="26" t="s">
        <v>103</v>
      </c>
      <c r="B38" s="5" t="s">
        <v>99</v>
      </c>
      <c r="C38" s="5" t="s">
        <v>95</v>
      </c>
      <c r="D38" s="9" t="s">
        <v>96</v>
      </c>
      <c r="E38" s="10" t="s">
        <v>14</v>
      </c>
      <c r="F38" s="14">
        <v>101069.06</v>
      </c>
      <c r="G38" s="5" t="s">
        <v>219</v>
      </c>
      <c r="H38" s="9" t="s">
        <v>100</v>
      </c>
      <c r="I38" s="13" t="s">
        <v>195</v>
      </c>
      <c r="J38" s="14">
        <v>28460.080000000002</v>
      </c>
      <c r="L38" s="39"/>
    </row>
    <row r="39" spans="1:13" ht="67.5" customHeight="1">
      <c r="A39" s="26" t="s">
        <v>104</v>
      </c>
      <c r="B39" s="5" t="s">
        <v>105</v>
      </c>
      <c r="C39" s="5" t="s">
        <v>106</v>
      </c>
      <c r="D39" s="9"/>
      <c r="E39" s="10" t="s">
        <v>14</v>
      </c>
      <c r="F39" s="14">
        <v>79735.5</v>
      </c>
      <c r="G39" s="5" t="s">
        <v>220</v>
      </c>
      <c r="H39" s="9" t="s">
        <v>1</v>
      </c>
      <c r="I39" s="13" t="s">
        <v>190</v>
      </c>
      <c r="J39" s="14">
        <f>64029.5+4530</f>
        <v>68559.5</v>
      </c>
      <c r="L39" s="39"/>
    </row>
    <row r="40" spans="1:13" ht="43.5" customHeight="1">
      <c r="A40" s="26" t="s">
        <v>112</v>
      </c>
      <c r="B40" s="5" t="s">
        <v>107</v>
      </c>
      <c r="C40" s="5" t="s">
        <v>108</v>
      </c>
      <c r="D40" s="9" t="s">
        <v>109</v>
      </c>
      <c r="E40" s="10" t="s">
        <v>14</v>
      </c>
      <c r="F40" s="14">
        <v>59405</v>
      </c>
      <c r="G40" s="5" t="s">
        <v>221</v>
      </c>
      <c r="H40" s="7" t="s">
        <v>110</v>
      </c>
      <c r="I40" s="13" t="s">
        <v>205</v>
      </c>
      <c r="J40" s="14">
        <v>48407.5</v>
      </c>
      <c r="L40" s="39"/>
    </row>
    <row r="41" spans="1:13" s="42" customFormat="1" ht="42.75" customHeight="1">
      <c r="A41" s="27" t="s">
        <v>113</v>
      </c>
      <c r="B41" s="6" t="s">
        <v>111</v>
      </c>
      <c r="C41" s="6" t="s">
        <v>108</v>
      </c>
      <c r="D41" s="7" t="s">
        <v>109</v>
      </c>
      <c r="E41" s="10" t="s">
        <v>14</v>
      </c>
      <c r="F41" s="16">
        <v>82000</v>
      </c>
      <c r="G41" s="5" t="s">
        <v>221</v>
      </c>
      <c r="H41" s="7" t="s">
        <v>110</v>
      </c>
      <c r="I41" s="11">
        <v>42999</v>
      </c>
      <c r="J41" s="16">
        <v>45990.6</v>
      </c>
      <c r="L41" s="39"/>
    </row>
    <row r="42" spans="1:13" ht="48.75" customHeight="1">
      <c r="A42" s="27" t="s">
        <v>116</v>
      </c>
      <c r="B42" s="6" t="s">
        <v>114</v>
      </c>
      <c r="C42" s="6" t="s">
        <v>108</v>
      </c>
      <c r="D42" s="7" t="s">
        <v>109</v>
      </c>
      <c r="E42" s="10" t="s">
        <v>14</v>
      </c>
      <c r="F42" s="16">
        <v>63660</v>
      </c>
      <c r="G42" s="6" t="s">
        <v>222</v>
      </c>
      <c r="H42" s="7" t="s">
        <v>115</v>
      </c>
      <c r="I42" s="11">
        <v>42922</v>
      </c>
      <c r="J42" s="16">
        <v>41450</v>
      </c>
      <c r="L42" s="39"/>
    </row>
    <row r="43" spans="1:13" ht="42" customHeight="1">
      <c r="A43" s="26" t="s">
        <v>130</v>
      </c>
      <c r="B43" s="5" t="s">
        <v>117</v>
      </c>
      <c r="C43" s="5" t="s">
        <v>118</v>
      </c>
      <c r="D43" s="9" t="s">
        <v>119</v>
      </c>
      <c r="E43" s="10" t="s">
        <v>14</v>
      </c>
      <c r="F43" s="14">
        <v>114917.5</v>
      </c>
      <c r="G43" s="5" t="s">
        <v>223</v>
      </c>
      <c r="H43" s="9" t="s">
        <v>120</v>
      </c>
      <c r="I43" s="13" t="s">
        <v>196</v>
      </c>
      <c r="J43" s="14">
        <v>90823.1</v>
      </c>
      <c r="L43" s="39"/>
    </row>
    <row r="44" spans="1:13" ht="16.5" customHeight="1">
      <c r="A44" s="93" t="s">
        <v>131</v>
      </c>
      <c r="B44" s="91" t="s">
        <v>121</v>
      </c>
      <c r="C44" s="93" t="s">
        <v>118</v>
      </c>
      <c r="D44" s="83" t="s">
        <v>119</v>
      </c>
      <c r="E44" s="95" t="s">
        <v>14</v>
      </c>
      <c r="F44" s="77">
        <v>44467.5</v>
      </c>
      <c r="G44" s="93" t="s">
        <v>223</v>
      </c>
      <c r="H44" s="81" t="s">
        <v>120</v>
      </c>
      <c r="I44" s="95" t="s">
        <v>197</v>
      </c>
      <c r="J44" s="33">
        <v>89231.45</v>
      </c>
      <c r="L44" s="39"/>
    </row>
    <row r="45" spans="1:13" ht="118.5" customHeight="1">
      <c r="A45" s="94"/>
      <c r="B45" s="92"/>
      <c r="C45" s="94"/>
      <c r="D45" s="84"/>
      <c r="E45" s="96"/>
      <c r="F45" s="78"/>
      <c r="G45" s="94"/>
      <c r="H45" s="82"/>
      <c r="I45" s="96"/>
      <c r="J45" s="58" t="s">
        <v>252</v>
      </c>
      <c r="L45" s="39"/>
    </row>
    <row r="46" spans="1:13" ht="42" customHeight="1">
      <c r="A46" s="26" t="s">
        <v>133</v>
      </c>
      <c r="B46" s="5" t="s">
        <v>122</v>
      </c>
      <c r="C46" s="5" t="s">
        <v>118</v>
      </c>
      <c r="D46" s="9" t="s">
        <v>119</v>
      </c>
      <c r="E46" s="10" t="s">
        <v>14</v>
      </c>
      <c r="F46" s="14">
        <v>8985</v>
      </c>
      <c r="G46" s="5" t="s">
        <v>223</v>
      </c>
      <c r="H46" s="9" t="s">
        <v>123</v>
      </c>
      <c r="I46" s="13" t="s">
        <v>198</v>
      </c>
      <c r="J46" s="14">
        <v>5283.18</v>
      </c>
      <c r="L46" s="39"/>
    </row>
    <row r="47" spans="1:13" ht="42" customHeight="1">
      <c r="A47" s="26" t="s">
        <v>134</v>
      </c>
      <c r="B47" s="5" t="s">
        <v>124</v>
      </c>
      <c r="C47" s="5" t="s">
        <v>118</v>
      </c>
      <c r="D47" s="9" t="s">
        <v>119</v>
      </c>
      <c r="E47" s="10" t="s">
        <v>14</v>
      </c>
      <c r="F47" s="14">
        <v>144970</v>
      </c>
      <c r="G47" s="5" t="s">
        <v>224</v>
      </c>
      <c r="H47" s="9" t="s">
        <v>125</v>
      </c>
      <c r="I47" s="13" t="s">
        <v>199</v>
      </c>
      <c r="J47" s="14">
        <v>82840</v>
      </c>
      <c r="L47" s="39"/>
    </row>
    <row r="48" spans="1:13" ht="42" customHeight="1">
      <c r="A48" s="26" t="s">
        <v>132</v>
      </c>
      <c r="B48" s="5" t="s">
        <v>126</v>
      </c>
      <c r="C48" s="5" t="s">
        <v>118</v>
      </c>
      <c r="D48" s="9" t="s">
        <v>119</v>
      </c>
      <c r="E48" s="10" t="s">
        <v>14</v>
      </c>
      <c r="F48" s="14">
        <v>169950</v>
      </c>
      <c r="G48" s="5" t="s">
        <v>224</v>
      </c>
      <c r="H48" s="9" t="s">
        <v>125</v>
      </c>
      <c r="I48" s="13" t="s">
        <v>200</v>
      </c>
      <c r="J48" s="14">
        <v>67980</v>
      </c>
      <c r="L48" s="39"/>
    </row>
    <row r="49" spans="1:13" ht="18" customHeight="1">
      <c r="A49" s="93" t="s">
        <v>135</v>
      </c>
      <c r="B49" s="103" t="s">
        <v>127</v>
      </c>
      <c r="C49" s="91" t="s">
        <v>118</v>
      </c>
      <c r="D49" s="81" t="s">
        <v>119</v>
      </c>
      <c r="E49" s="85" t="s">
        <v>14</v>
      </c>
      <c r="F49" s="87">
        <v>17000</v>
      </c>
      <c r="G49" s="91" t="s">
        <v>224</v>
      </c>
      <c r="H49" s="81" t="s">
        <v>125</v>
      </c>
      <c r="I49" s="95" t="s">
        <v>201</v>
      </c>
      <c r="J49" s="33">
        <v>39800</v>
      </c>
      <c r="L49" s="39"/>
    </row>
    <row r="50" spans="1:13" ht="87.75" customHeight="1">
      <c r="A50" s="94"/>
      <c r="B50" s="104"/>
      <c r="C50" s="92"/>
      <c r="D50" s="82"/>
      <c r="E50" s="86"/>
      <c r="F50" s="88"/>
      <c r="G50" s="92"/>
      <c r="H50" s="82"/>
      <c r="I50" s="96"/>
      <c r="J50" s="58" t="s">
        <v>240</v>
      </c>
      <c r="L50" s="39"/>
    </row>
    <row r="51" spans="1:13" ht="42" customHeight="1">
      <c r="A51" s="26" t="s">
        <v>136</v>
      </c>
      <c r="B51" s="5" t="s">
        <v>128</v>
      </c>
      <c r="C51" s="5" t="s">
        <v>118</v>
      </c>
      <c r="D51" s="9" t="s">
        <v>119</v>
      </c>
      <c r="E51" s="10" t="s">
        <v>14</v>
      </c>
      <c r="F51" s="14">
        <v>2550</v>
      </c>
      <c r="G51" s="5" t="s">
        <v>224</v>
      </c>
      <c r="H51" s="9" t="s">
        <v>125</v>
      </c>
      <c r="I51" s="36" t="s">
        <v>202</v>
      </c>
      <c r="J51" s="36" t="s">
        <v>202</v>
      </c>
      <c r="L51" s="39"/>
    </row>
    <row r="52" spans="1:13" ht="42" customHeight="1">
      <c r="A52" s="26" t="s">
        <v>137</v>
      </c>
      <c r="B52" s="5" t="s">
        <v>129</v>
      </c>
      <c r="C52" s="5" t="s">
        <v>118</v>
      </c>
      <c r="D52" s="9" t="s">
        <v>119</v>
      </c>
      <c r="E52" s="10" t="s">
        <v>14</v>
      </c>
      <c r="F52" s="14">
        <v>10000</v>
      </c>
      <c r="G52" s="5" t="s">
        <v>224</v>
      </c>
      <c r="H52" s="9" t="s">
        <v>125</v>
      </c>
      <c r="I52" s="36" t="s">
        <v>202</v>
      </c>
      <c r="J52" s="36" t="s">
        <v>202</v>
      </c>
      <c r="L52" s="39"/>
    </row>
    <row r="53" spans="1:13" ht="57" customHeight="1">
      <c r="A53" s="26" t="s">
        <v>146</v>
      </c>
      <c r="B53" s="5" t="s">
        <v>138</v>
      </c>
      <c r="C53" s="5" t="s">
        <v>139</v>
      </c>
      <c r="D53" s="9" t="s">
        <v>140</v>
      </c>
      <c r="E53" s="10" t="s">
        <v>14</v>
      </c>
      <c r="F53" s="14">
        <v>198179.15</v>
      </c>
      <c r="G53" s="6" t="s">
        <v>226</v>
      </c>
      <c r="H53" s="9" t="s">
        <v>1</v>
      </c>
      <c r="I53" s="12">
        <v>43014</v>
      </c>
      <c r="J53" s="14">
        <f>82359.3+4653+2326.5+4653</f>
        <v>93991.8</v>
      </c>
      <c r="L53" s="39"/>
    </row>
    <row r="54" spans="1:13" ht="20.25" customHeight="1">
      <c r="A54" s="93" t="s">
        <v>147</v>
      </c>
      <c r="B54" s="91" t="s">
        <v>141</v>
      </c>
      <c r="C54" s="91" t="s">
        <v>139</v>
      </c>
      <c r="D54" s="81" t="s">
        <v>140</v>
      </c>
      <c r="E54" s="85" t="s">
        <v>14</v>
      </c>
      <c r="F54" s="77">
        <v>151456</v>
      </c>
      <c r="G54" s="79" t="s">
        <v>226</v>
      </c>
      <c r="H54" s="81" t="s">
        <v>1</v>
      </c>
      <c r="I54" s="83">
        <v>43014</v>
      </c>
      <c r="J54" s="33">
        <v>234747.9</v>
      </c>
      <c r="L54" s="39"/>
    </row>
    <row r="55" spans="1:13" ht="99.75" customHeight="1">
      <c r="A55" s="94"/>
      <c r="B55" s="92"/>
      <c r="C55" s="92"/>
      <c r="D55" s="82"/>
      <c r="E55" s="86"/>
      <c r="F55" s="78"/>
      <c r="G55" s="80"/>
      <c r="H55" s="82"/>
      <c r="I55" s="84"/>
      <c r="J55" s="52" t="s">
        <v>243</v>
      </c>
      <c r="L55" s="39"/>
    </row>
    <row r="56" spans="1:13" ht="62.25" customHeight="1">
      <c r="A56" s="26" t="s">
        <v>148</v>
      </c>
      <c r="B56" s="5" t="s">
        <v>142</v>
      </c>
      <c r="C56" s="5" t="s">
        <v>139</v>
      </c>
      <c r="D56" s="9" t="s">
        <v>140</v>
      </c>
      <c r="E56" s="10" t="s">
        <v>14</v>
      </c>
      <c r="F56" s="14">
        <v>6381.76</v>
      </c>
      <c r="G56" s="6" t="s">
        <v>226</v>
      </c>
      <c r="H56" s="9" t="s">
        <v>1</v>
      </c>
      <c r="I56" s="36" t="s">
        <v>202</v>
      </c>
      <c r="J56" s="36" t="s">
        <v>202</v>
      </c>
      <c r="L56" s="39"/>
    </row>
    <row r="57" spans="1:13" ht="72" customHeight="1">
      <c r="A57" s="26" t="s">
        <v>149</v>
      </c>
      <c r="B57" s="5" t="s">
        <v>143</v>
      </c>
      <c r="C57" s="5" t="s">
        <v>139</v>
      </c>
      <c r="D57" s="9" t="s">
        <v>140</v>
      </c>
      <c r="E57" s="10" t="s">
        <v>14</v>
      </c>
      <c r="F57" s="14">
        <v>60320.2</v>
      </c>
      <c r="G57" s="6" t="s">
        <v>226</v>
      </c>
      <c r="H57" s="9" t="s">
        <v>1</v>
      </c>
      <c r="I57" s="12">
        <v>43010</v>
      </c>
      <c r="J57" s="14">
        <v>33566.800000000003</v>
      </c>
      <c r="L57" s="39"/>
    </row>
    <row r="58" spans="1:13" ht="70.5" customHeight="1">
      <c r="A58" s="26" t="s">
        <v>150</v>
      </c>
      <c r="B58" s="5" t="s">
        <v>144</v>
      </c>
      <c r="C58" s="5" t="s">
        <v>139</v>
      </c>
      <c r="D58" s="9" t="s">
        <v>140</v>
      </c>
      <c r="E58" s="10" t="s">
        <v>14</v>
      </c>
      <c r="F58" s="14">
        <v>73961.2</v>
      </c>
      <c r="G58" s="6" t="s">
        <v>226</v>
      </c>
      <c r="H58" s="9" t="s">
        <v>1</v>
      </c>
      <c r="I58" s="12">
        <v>43010</v>
      </c>
      <c r="J58" s="14">
        <v>44340.800000000003</v>
      </c>
      <c r="L58" s="39"/>
    </row>
    <row r="59" spans="1:13" ht="81" customHeight="1">
      <c r="A59" s="26" t="s">
        <v>151</v>
      </c>
      <c r="B59" s="5" t="s">
        <v>145</v>
      </c>
      <c r="C59" s="5" t="s">
        <v>139</v>
      </c>
      <c r="D59" s="9" t="s">
        <v>140</v>
      </c>
      <c r="E59" s="10" t="s">
        <v>14</v>
      </c>
      <c r="F59" s="14">
        <v>81982.8</v>
      </c>
      <c r="G59" s="6" t="s">
        <v>226</v>
      </c>
      <c r="H59" s="9" t="s">
        <v>74</v>
      </c>
      <c r="I59" s="12">
        <v>42991</v>
      </c>
      <c r="J59" s="14">
        <v>11343.41</v>
      </c>
      <c r="L59" s="39"/>
      <c r="M59" s="53"/>
    </row>
    <row r="60" spans="1:13" ht="43.5" customHeight="1">
      <c r="A60" s="26" t="s">
        <v>152</v>
      </c>
      <c r="B60" s="5" t="s">
        <v>153</v>
      </c>
      <c r="C60" s="5" t="s">
        <v>154</v>
      </c>
      <c r="D60" s="9" t="s">
        <v>155</v>
      </c>
      <c r="E60" s="10" t="s">
        <v>14</v>
      </c>
      <c r="F60" s="14">
        <v>452341</v>
      </c>
      <c r="G60" s="5" t="s">
        <v>156</v>
      </c>
      <c r="H60" s="9" t="s">
        <v>100</v>
      </c>
      <c r="I60" s="13" t="s">
        <v>177</v>
      </c>
      <c r="J60" s="14">
        <v>452341</v>
      </c>
      <c r="L60" s="39"/>
    </row>
    <row r="61" spans="1:13" ht="76.5">
      <c r="A61" s="26" t="s">
        <v>159</v>
      </c>
      <c r="B61" s="5" t="s">
        <v>160</v>
      </c>
      <c r="C61" s="5" t="s">
        <v>161</v>
      </c>
      <c r="D61" s="9" t="s">
        <v>162</v>
      </c>
      <c r="E61" s="10" t="s">
        <v>14</v>
      </c>
      <c r="F61" s="14">
        <v>272453</v>
      </c>
      <c r="G61" s="5" t="s">
        <v>227</v>
      </c>
      <c r="H61" s="9" t="s">
        <v>1</v>
      </c>
      <c r="I61" s="13" t="s">
        <v>246</v>
      </c>
      <c r="J61" s="14">
        <v>250902.39999999999</v>
      </c>
      <c r="L61" s="39"/>
    </row>
    <row r="62" spans="1:13" ht="43.5" customHeight="1">
      <c r="A62" s="26" t="s">
        <v>186</v>
      </c>
      <c r="B62" s="5" t="s">
        <v>163</v>
      </c>
      <c r="C62" s="5" t="s">
        <v>164</v>
      </c>
      <c r="D62" s="9" t="s">
        <v>165</v>
      </c>
      <c r="E62" s="10" t="s">
        <v>14</v>
      </c>
      <c r="F62" s="14">
        <v>264178</v>
      </c>
      <c r="G62" s="5" t="s">
        <v>228</v>
      </c>
      <c r="H62" s="9" t="s">
        <v>166</v>
      </c>
      <c r="I62" s="13" t="s">
        <v>247</v>
      </c>
      <c r="J62" s="14">
        <v>185407.65</v>
      </c>
      <c r="L62" s="39"/>
    </row>
    <row r="63" spans="1:13" ht="17.25" customHeight="1">
      <c r="A63" s="63" t="s">
        <v>187</v>
      </c>
      <c r="B63" s="71" t="s">
        <v>168</v>
      </c>
      <c r="C63" s="63"/>
      <c r="D63" s="63"/>
      <c r="E63" s="73" t="s">
        <v>71</v>
      </c>
      <c r="F63" s="61">
        <v>313277.7</v>
      </c>
      <c r="G63" s="63" t="s">
        <v>229</v>
      </c>
      <c r="H63" s="65" t="s">
        <v>169</v>
      </c>
      <c r="I63" s="67" t="s">
        <v>251</v>
      </c>
      <c r="J63" s="59">
        <v>614930.80000000005</v>
      </c>
      <c r="L63" s="39"/>
    </row>
    <row r="64" spans="1:13" ht="79.5" customHeight="1">
      <c r="A64" s="64"/>
      <c r="B64" s="72"/>
      <c r="C64" s="64"/>
      <c r="D64" s="64"/>
      <c r="E64" s="74"/>
      <c r="F64" s="62"/>
      <c r="G64" s="64"/>
      <c r="H64" s="66"/>
      <c r="I64" s="68"/>
      <c r="J64" s="60" t="s">
        <v>253</v>
      </c>
      <c r="L64" s="39"/>
    </row>
    <row r="65" spans="1:12" ht="66.75" customHeight="1">
      <c r="A65" s="45" t="s">
        <v>167</v>
      </c>
      <c r="B65" s="43" t="s">
        <v>170</v>
      </c>
      <c r="C65" s="43" t="s">
        <v>171</v>
      </c>
      <c r="D65" s="44" t="s">
        <v>172</v>
      </c>
      <c r="E65" s="19" t="s">
        <v>71</v>
      </c>
      <c r="F65" s="24">
        <v>347436.58</v>
      </c>
      <c r="G65" s="21" t="s">
        <v>230</v>
      </c>
      <c r="H65" s="22" t="s">
        <v>249</v>
      </c>
      <c r="I65" s="23" t="s">
        <v>248</v>
      </c>
      <c r="J65" s="24">
        <v>316105.34000000003</v>
      </c>
      <c r="L65" s="39"/>
    </row>
  </sheetData>
  <autoFilter ref="A1:J21" xr:uid="{00000000-0009-0000-0000-000000000000}"/>
  <mergeCells count="99">
    <mergeCell ref="F13:F14"/>
    <mergeCell ref="G13:G14"/>
    <mergeCell ref="H13:H14"/>
    <mergeCell ref="I13:I14"/>
    <mergeCell ref="A13:A14"/>
    <mergeCell ref="B13:B14"/>
    <mergeCell ref="C13:C14"/>
    <mergeCell ref="D13:D14"/>
    <mergeCell ref="E13:E14"/>
    <mergeCell ref="A28:A29"/>
    <mergeCell ref="B28:B29"/>
    <mergeCell ref="C28:C29"/>
    <mergeCell ref="D28:D29"/>
    <mergeCell ref="E28:E29"/>
    <mergeCell ref="I28:I29"/>
    <mergeCell ref="H25:H26"/>
    <mergeCell ref="I25:I26"/>
    <mergeCell ref="F28:F29"/>
    <mergeCell ref="G28:G29"/>
    <mergeCell ref="H28:H29"/>
    <mergeCell ref="F23:F24"/>
    <mergeCell ref="G23:G24"/>
    <mergeCell ref="H23:H24"/>
    <mergeCell ref="I23:I24"/>
    <mergeCell ref="A25:A26"/>
    <mergeCell ref="B25:B26"/>
    <mergeCell ref="C25:C26"/>
    <mergeCell ref="D25:D26"/>
    <mergeCell ref="E25:E26"/>
    <mergeCell ref="F25:F26"/>
    <mergeCell ref="G25:G26"/>
    <mergeCell ref="A23:A24"/>
    <mergeCell ref="B23:B24"/>
    <mergeCell ref="C23:C24"/>
    <mergeCell ref="D23:D24"/>
    <mergeCell ref="E23:E24"/>
    <mergeCell ref="I49:I50"/>
    <mergeCell ref="A20:A21"/>
    <mergeCell ref="B20:B21"/>
    <mergeCell ref="C20:C21"/>
    <mergeCell ref="D20:D21"/>
    <mergeCell ref="E20:E21"/>
    <mergeCell ref="F20:F21"/>
    <mergeCell ref="G20:G21"/>
    <mergeCell ref="H20:H21"/>
    <mergeCell ref="G44:G45"/>
    <mergeCell ref="H44:H45"/>
    <mergeCell ref="I44:I45"/>
    <mergeCell ref="A49:A50"/>
    <mergeCell ref="B49:B50"/>
    <mergeCell ref="C49:C50"/>
    <mergeCell ref="I20:I21"/>
    <mergeCell ref="A44:A45"/>
    <mergeCell ref="B44:B45"/>
    <mergeCell ref="C44:C45"/>
    <mergeCell ref="D44:D45"/>
    <mergeCell ref="E44:E45"/>
    <mergeCell ref="A32:A33"/>
    <mergeCell ref="B32:B33"/>
    <mergeCell ref="C32:C33"/>
    <mergeCell ref="D32:D33"/>
    <mergeCell ref="E32:E33"/>
    <mergeCell ref="A54:A55"/>
    <mergeCell ref="B54:B55"/>
    <mergeCell ref="C54:C55"/>
    <mergeCell ref="D54:D55"/>
    <mergeCell ref="E54:E55"/>
    <mergeCell ref="D63:D64"/>
    <mergeCell ref="E63:E64"/>
    <mergeCell ref="G32:G33"/>
    <mergeCell ref="H32:H33"/>
    <mergeCell ref="I32:I33"/>
    <mergeCell ref="F54:F55"/>
    <mergeCell ref="G54:G55"/>
    <mergeCell ref="H54:H55"/>
    <mergeCell ref="I54:I55"/>
    <mergeCell ref="D49:D50"/>
    <mergeCell ref="E49:E50"/>
    <mergeCell ref="F49:F50"/>
    <mergeCell ref="F32:F33"/>
    <mergeCell ref="G49:G50"/>
    <mergeCell ref="F44:F45"/>
    <mergeCell ref="H49:H50"/>
    <mergeCell ref="F63:F64"/>
    <mergeCell ref="G63:G64"/>
    <mergeCell ref="H63:H64"/>
    <mergeCell ref="I63:I64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A63:A64"/>
    <mergeCell ref="B63:B64"/>
    <mergeCell ref="C63:C64"/>
  </mergeCells>
  <printOptions horizontalCentered="1" gridLines="1"/>
  <pageMargins left="0.70866141732283472" right="0.70866141732283472" top="1.1417322834645669" bottom="0.6692913385826772" header="0.31496062992125984" footer="0.31496062992125984"/>
  <pageSetup paperSize="9" scale="74" fitToHeight="0" orientation="landscape" r:id="rId1"/>
  <headerFooter>
    <oddHeader xml:space="preserve">&amp;L&amp;"-,Bold"Nastavni zavod za javno zdravstvo "Dr. Andrija Štampar"&amp;C&amp;"Trebuchet MS,Regular"&amp;12Registar ugovora o javnoj nabavi 2016.
</oddHeader>
    <oddFooter>&amp;C&amp;"Trebuchet MS,Regular"&amp;10&amp;P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Registar ugovora o jn 2016</vt:lpstr>
      <vt:lpstr>'Registar ugovora o jn 2016'!Print_Area</vt:lpstr>
      <vt:lpstr>'Registar ugovora o jn 2016'!Print_Titles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KP.</dc:creator>
  <cp:lastModifiedBy>Zvonimir Abramović</cp:lastModifiedBy>
  <cp:lastPrinted>2016-10-28T07:26:45Z</cp:lastPrinted>
  <dcterms:created xsi:type="dcterms:W3CDTF">2012-02-07T16:03:36Z</dcterms:created>
  <dcterms:modified xsi:type="dcterms:W3CDTF">2018-04-27T13:07:37Z</dcterms:modified>
</cp:coreProperties>
</file>